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h\Desktop\"/>
    </mc:Choice>
  </mc:AlternateContent>
  <bookViews>
    <workbookView xWindow="0" yWindow="0" windowWidth="19200" windowHeight="7572"/>
  </bookViews>
  <sheets>
    <sheet name="全省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V20" i="2"/>
  <c r="P20" i="2"/>
  <c r="K20" i="2"/>
  <c r="F20" i="2"/>
  <c r="I19" i="2"/>
  <c r="W18" i="2"/>
  <c r="R18" i="2"/>
  <c r="M18" i="2"/>
  <c r="I18" i="2"/>
  <c r="E18" i="2"/>
  <c r="H17" i="2"/>
  <c r="X16" i="2"/>
  <c r="R16" i="2"/>
  <c r="M16" i="2"/>
  <c r="I16" i="2"/>
  <c r="E16" i="2"/>
  <c r="G15" i="2"/>
</calcChain>
</file>

<file path=xl/sharedStrings.xml><?xml version="1.0" encoding="utf-8"?>
<sst xmlns="http://schemas.openxmlformats.org/spreadsheetml/2006/main" count="68" uniqueCount="55">
  <si>
    <t xml:space="preserve">  云南省残疾人按比例就业2017年年审情况公示</t>
    <phoneticPr fontId="3" type="noConversion"/>
  </si>
  <si>
    <t>本地区用人单位数（户）</t>
    <phoneticPr fontId="3" type="noConversion"/>
  </si>
  <si>
    <t>本地区用人单位职工人数（人）</t>
    <phoneticPr fontId="3" type="noConversion"/>
  </si>
  <si>
    <t>本地区用人单位应安排
残疾人就业人数（人）</t>
    <phoneticPr fontId="3" type="noConversion"/>
  </si>
  <si>
    <t>本地区用人单位实际安排
残疾人就业人数（人）</t>
    <phoneticPr fontId="3" type="noConversion"/>
  </si>
  <si>
    <t>本地区用人单位未按规定安排
残疾人就业人数（人）</t>
    <phoneticPr fontId="3" type="noConversion"/>
  </si>
  <si>
    <t>机关</t>
    <phoneticPr fontId="3" type="noConversion"/>
  </si>
  <si>
    <t>团体</t>
    <phoneticPr fontId="3" type="noConversion"/>
  </si>
  <si>
    <t>企业</t>
    <phoneticPr fontId="3" type="noConversion"/>
  </si>
  <si>
    <t>事业</t>
    <phoneticPr fontId="3" type="noConversion"/>
  </si>
  <si>
    <t>民办非企业</t>
    <phoneticPr fontId="3" type="noConversion"/>
  </si>
  <si>
    <t>机关</t>
    <phoneticPr fontId="3" type="noConversion"/>
  </si>
  <si>
    <t>团体</t>
    <phoneticPr fontId="3" type="noConversion"/>
  </si>
  <si>
    <t>企业</t>
    <phoneticPr fontId="3" type="noConversion"/>
  </si>
  <si>
    <t>事业</t>
    <phoneticPr fontId="3" type="noConversion"/>
  </si>
  <si>
    <t>企业</t>
    <phoneticPr fontId="3" type="noConversion"/>
  </si>
  <si>
    <t>事业</t>
    <phoneticPr fontId="3" type="noConversion"/>
  </si>
  <si>
    <t>民办非企业</t>
    <phoneticPr fontId="3" type="noConversion"/>
  </si>
  <si>
    <t>说明：</t>
    <phoneticPr fontId="3" type="noConversion"/>
  </si>
  <si>
    <t xml:space="preserve">    1、本公示按照区县（市、开发区）、州市本级、州市汇总、全省汇总分别公示。州市公示数据为全州市各区县（市、开发区）和州市本级汇总数据，省公示数据为全省数据汇总数据。</t>
    <phoneticPr fontId="3" type="noConversion"/>
  </si>
  <si>
    <t xml:space="preserve">    2、“用人单位”，是指国家机关、社会团体、企业、事业单位、民办非企业单位。</t>
    <phoneticPr fontId="3" type="noConversion"/>
  </si>
  <si>
    <t xml:space="preserve">    3、“本地区用人单位数”和“本地区用人单位职工人数”，是根据2017年到地税机关申报缴纳残疾人就业保障金单位数和2016年度职工平均人数。（数据由省地税提供）</t>
    <phoneticPr fontId="3" type="noConversion"/>
  </si>
  <si>
    <t xml:space="preserve">    4、“本地区应安排残疾人就业人数”，是依据《云南省残疾人保障条例》第十八条“国家机关、企业事业单位、社会团体、民办非企业等用人单位，安排残疾人就业的人数比例不得低于本单位职工</t>
    <phoneticPr fontId="3" type="noConversion"/>
  </si>
  <si>
    <r>
      <t>总数的1.5</t>
    </r>
    <r>
      <rPr>
        <sz val="11"/>
        <color theme="1"/>
        <rFont val="Adobe Myungjo Std M"/>
        <family val="1"/>
        <charset val="128"/>
      </rPr>
      <t>%</t>
    </r>
    <r>
      <rPr>
        <sz val="11"/>
        <color theme="1"/>
        <rFont val="宋体"/>
        <family val="3"/>
        <charset val="134"/>
      </rPr>
      <t>”之规定，按照1.5</t>
    </r>
    <r>
      <rPr>
        <sz val="11"/>
        <color theme="1"/>
        <rFont val="Adobe Myungjo Std M"/>
        <family val="1"/>
        <charset val="128"/>
      </rPr>
      <t>%比例到小数后二位</t>
    </r>
    <r>
      <rPr>
        <sz val="11"/>
        <color theme="1"/>
        <rFont val="宋体"/>
        <family val="3"/>
        <charset val="134"/>
      </rPr>
      <t>确定。</t>
    </r>
    <phoneticPr fontId="3" type="noConversion"/>
  </si>
  <si>
    <t xml:space="preserve">    5、“本地区用人单位实际安排残疾人就业人数”，是参加残疾人按比例就业年审单位2016年就业的残疾人平均数人数。（数据由“云南省残疾人按比例就业年审系统”和各地提供）</t>
    <phoneticPr fontId="3" type="noConversion"/>
  </si>
  <si>
    <t xml:space="preserve">    6、“本地区用人单位未按规定安排残疾人就业人数”，是根据“本地区用人单位应安排残疾人就业人数”和“本地区用人单位实际安排残疾人就业人数”分别按照不同性质单位计算所得数，而非各</t>
    <phoneticPr fontId="3" type="noConversion"/>
  </si>
  <si>
    <t>单位实际应安排就业的残疾人差额人数之和计算。负值为超出规定比例安排就业残疾人人数。</t>
    <phoneticPr fontId="3" type="noConversion"/>
  </si>
  <si>
    <t xml:space="preserve">    7、“本地区应安排残疾人就业人数”</t>
    <phoneticPr fontId="3" type="noConversion"/>
  </si>
  <si>
    <t>人，其中：</t>
    <phoneticPr fontId="3" type="noConversion"/>
  </si>
  <si>
    <t>机关应安排残疾人</t>
    <phoneticPr fontId="3" type="noConversion"/>
  </si>
  <si>
    <t>人，团体应安排残疾人</t>
    <phoneticPr fontId="3" type="noConversion"/>
  </si>
  <si>
    <t>人，企业应安排残疾人</t>
    <phoneticPr fontId="3" type="noConversion"/>
  </si>
  <si>
    <t>人，事业单位应安排残疾人</t>
    <phoneticPr fontId="3" type="noConversion"/>
  </si>
  <si>
    <t>人，民办非企业单位应安排残疾人</t>
    <phoneticPr fontId="3" type="noConversion"/>
  </si>
  <si>
    <t>人。</t>
    <phoneticPr fontId="3" type="noConversion"/>
  </si>
  <si>
    <t xml:space="preserve">    8、“本地区用人单位实际安排
残疾人就业人数”</t>
    <phoneticPr fontId="3" type="noConversion"/>
  </si>
  <si>
    <t>人，其中：</t>
    <phoneticPr fontId="3" type="noConversion"/>
  </si>
  <si>
    <t>机关安排残疾人</t>
    <phoneticPr fontId="3" type="noConversion"/>
  </si>
  <si>
    <t>人，团体安排残疾人</t>
    <phoneticPr fontId="3" type="noConversion"/>
  </si>
  <si>
    <t>人，企业安排残疾人</t>
    <phoneticPr fontId="3" type="noConversion"/>
  </si>
  <si>
    <t>人，事业单位安排残疾人</t>
    <phoneticPr fontId="3" type="noConversion"/>
  </si>
  <si>
    <t>人，民办非企业单位安排残疾人</t>
    <phoneticPr fontId="3" type="noConversion"/>
  </si>
  <si>
    <t>人。</t>
    <phoneticPr fontId="3" type="noConversion"/>
  </si>
  <si>
    <t xml:space="preserve">    9、“本地区用人单位未按规定安排残疾人就业人数”</t>
    <phoneticPr fontId="3" type="noConversion"/>
  </si>
  <si>
    <t>人，其中：</t>
    <phoneticPr fontId="3" type="noConversion"/>
  </si>
  <si>
    <t>机关未按规定安排残疾人</t>
    <phoneticPr fontId="3" type="noConversion"/>
  </si>
  <si>
    <t>人，团体未按规定安排残疾人</t>
    <phoneticPr fontId="3" type="noConversion"/>
  </si>
  <si>
    <t>人，企业未按规定安排残疾人</t>
    <phoneticPr fontId="3" type="noConversion"/>
  </si>
  <si>
    <t>人，事业单位未按规定安排残疾人</t>
    <phoneticPr fontId="3" type="noConversion"/>
  </si>
  <si>
    <t>人，</t>
    <phoneticPr fontId="3" type="noConversion"/>
  </si>
  <si>
    <t xml:space="preserve">  民办非企业单位未按规定安排残疾人</t>
    <phoneticPr fontId="3" type="noConversion"/>
  </si>
  <si>
    <t>人。</t>
    <phoneticPr fontId="3" type="noConversion"/>
  </si>
  <si>
    <t>负数表示超比例安排就业残疾人数。</t>
    <phoneticPr fontId="3" type="noConversion"/>
  </si>
  <si>
    <t xml:space="preserve">    10、由于缺乏玉溪市市级、通海县及永善县“本地区用人单位数”和“本地区用人单位职工人数”数据，以及德钦县“本地区用人单位实际安排残疾人就业人数”数据，公示数据中不</t>
    <phoneticPr fontId="3" type="noConversion"/>
  </si>
  <si>
    <t>包括玉溪市级、通海县、永善县和德钦县数据。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</si>
</sst>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26"/>
      <color theme="1"/>
      <name val="方正小标宋_GBK"/>
      <family val="4"/>
      <charset val="134"/>
    </font>
    <font>
      <sz val="9"/>
      <name val="等线"/>
      <family val="2"/>
      <charset val="134"/>
      <scheme val="minor"/>
    </font>
    <font>
      <sz val="14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color theme="1"/>
      <name val="等线"/>
      <family val="2"/>
      <charset val="134"/>
      <scheme val="minor"/>
    </font>
    <font>
      <sz val="11"/>
      <color theme="1"/>
      <name val="Adobe Myungjo Std M"/>
      <family val="1"/>
      <charset val="128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6" fillId="2" borderId="7" xfId="0" applyNumberFormat="1" applyFont="1" applyFill="1" applyBorder="1" applyAlignment="1" applyProtection="1">
      <alignment horizontal="center" vertical="center"/>
      <protection locked="0"/>
    </xf>
    <xf numFmtId="1" fontId="6" fillId="2" borderId="8" xfId="0" applyNumberFormat="1" applyFont="1" applyFill="1" applyBorder="1" applyAlignment="1" applyProtection="1">
      <alignment horizontal="center" vertical="center"/>
      <protection locked="0"/>
    </xf>
    <xf numFmtId="1" fontId="6" fillId="2" borderId="9" xfId="0" applyNumberFormat="1" applyFont="1" applyFill="1" applyBorder="1" applyAlignment="1" applyProtection="1">
      <alignment horizontal="center" vertical="center"/>
      <protection locked="0"/>
    </xf>
    <xf numFmtId="1" fontId="6" fillId="2" borderId="12" xfId="0" applyNumberFormat="1" applyFont="1" applyFill="1" applyBorder="1" applyAlignment="1" applyProtection="1">
      <alignment horizontal="center" vertical="center"/>
      <protection locked="0"/>
    </xf>
    <xf numFmtId="1" fontId="6" fillId="2" borderId="13" xfId="0" applyNumberFormat="1" applyFont="1" applyFill="1" applyBorder="1" applyAlignment="1" applyProtection="1">
      <alignment horizontal="center" vertical="center"/>
      <protection locked="0"/>
    </xf>
    <xf numFmtId="1" fontId="6" fillId="2" borderId="14" xfId="0" applyNumberFormat="1" applyFont="1" applyFill="1" applyBorder="1" applyAlignment="1" applyProtection="1">
      <alignment horizontal="center" vertical="center"/>
      <protection locked="0"/>
    </xf>
    <xf numFmtId="2" fontId="6" fillId="2" borderId="15" xfId="0" applyNumberFormat="1" applyFont="1" applyFill="1" applyBorder="1" applyAlignment="1" applyProtection="1">
      <alignment horizontal="center" vertical="center"/>
      <protection locked="0"/>
    </xf>
    <xf numFmtId="2" fontId="6" fillId="2" borderId="12" xfId="0" applyNumberFormat="1" applyFont="1" applyFill="1" applyBorder="1" applyAlignment="1" applyProtection="1">
      <alignment horizontal="center" vertical="center"/>
      <protection locked="0"/>
    </xf>
    <xf numFmtId="2" fontId="6" fillId="2" borderId="13" xfId="0" applyNumberFormat="1" applyFont="1" applyFill="1" applyBorder="1" applyAlignment="1" applyProtection="1">
      <alignment horizontal="center" vertical="center"/>
      <protection locked="0"/>
    </xf>
    <xf numFmtId="2" fontId="6" fillId="2" borderId="14" xfId="0" applyNumberFormat="1" applyFont="1" applyFill="1" applyBorder="1" applyAlignment="1" applyProtection="1">
      <alignment horizontal="center" vertical="center"/>
      <protection locked="0"/>
    </xf>
    <xf numFmtId="2" fontId="6" fillId="2" borderId="7" xfId="0" applyNumberFormat="1" applyFont="1" applyFill="1" applyBorder="1" applyAlignment="1" applyProtection="1">
      <alignment horizontal="center" vertical="center"/>
      <protection locked="0"/>
    </xf>
    <xf numFmtId="2" fontId="6" fillId="2" borderId="8" xfId="0" applyNumberFormat="1" applyFont="1" applyFill="1" applyBorder="1" applyAlignment="1" applyProtection="1">
      <alignment horizontal="center" vertical="center"/>
      <protection locked="0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>
      <alignment vertical="center"/>
    </xf>
    <xf numFmtId="1" fontId="6" fillId="0" borderId="16" xfId="0" applyNumberFormat="1" applyFont="1" applyBorder="1">
      <alignment vertical="center"/>
    </xf>
    <xf numFmtId="0" fontId="0" fillId="0" borderId="16" xfId="0" applyBorder="1">
      <alignment vertical="center"/>
    </xf>
    <xf numFmtId="0" fontId="5" fillId="0" borderId="0" xfId="0" applyFont="1" applyAlignment="1">
      <alignment horizontal="left" vertical="center"/>
    </xf>
    <xf numFmtId="1" fontId="8" fillId="3" borderId="0" xfId="0" applyNumberFormat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1" fontId="8" fillId="3" borderId="0" xfId="0" applyNumberFormat="1" applyFont="1" applyFill="1" applyAlignment="1">
      <alignment horizontal="center" vertical="center"/>
    </xf>
    <xf numFmtId="1" fontId="1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" fontId="8" fillId="3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Z25"/>
  <sheetViews>
    <sheetView tabSelected="1" zoomScale="90" zoomScaleNormal="90" workbookViewId="0">
      <pane ySplit="4" topLeftCell="A5" activePane="bottomLeft" state="frozen"/>
      <selection pane="bottomLeft" activeCell="E5" sqref="E5"/>
    </sheetView>
  </sheetViews>
  <sheetFormatPr defaultRowHeight="13.8" x14ac:dyDescent="0.25"/>
  <cols>
    <col min="1" max="4" width="6.77734375" customWidth="1"/>
    <col min="5" max="5" width="8.109375" customWidth="1"/>
    <col min="6" max="10" width="7.77734375" customWidth="1"/>
    <col min="11" max="12" width="6.77734375" customWidth="1"/>
    <col min="13" max="13" width="6.5546875" customWidth="1"/>
    <col min="14" max="14" width="6.77734375" customWidth="1"/>
    <col min="15" max="15" width="7.33203125" customWidth="1"/>
    <col min="16" max="19" width="6.77734375" customWidth="1"/>
    <col min="20" max="20" width="8.21875" customWidth="1"/>
    <col min="21" max="22" width="6.77734375" customWidth="1"/>
    <col min="23" max="23" width="7.5546875" customWidth="1"/>
    <col min="24" max="24" width="6.77734375" customWidth="1"/>
    <col min="25" max="25" width="7.5546875" customWidth="1"/>
  </cols>
  <sheetData>
    <row r="1" spans="1:26" ht="64.2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56.4" customHeight="1" x14ac:dyDescent="0.25">
      <c r="A2" s="2" t="s">
        <v>1</v>
      </c>
      <c r="B2" s="3"/>
      <c r="C2" s="3"/>
      <c r="D2" s="3"/>
      <c r="E2" s="4"/>
      <c r="F2" s="5" t="s">
        <v>2</v>
      </c>
      <c r="G2" s="3"/>
      <c r="H2" s="3"/>
      <c r="I2" s="3"/>
      <c r="J2" s="6"/>
      <c r="K2" s="2" t="s">
        <v>3</v>
      </c>
      <c r="L2" s="3"/>
      <c r="M2" s="3"/>
      <c r="N2" s="3"/>
      <c r="O2" s="4"/>
      <c r="P2" s="5" t="s">
        <v>4</v>
      </c>
      <c r="Q2" s="3"/>
      <c r="R2" s="3"/>
      <c r="S2" s="3"/>
      <c r="T2" s="6"/>
      <c r="U2" s="2" t="s">
        <v>5</v>
      </c>
      <c r="V2" s="3"/>
      <c r="W2" s="3"/>
      <c r="X2" s="3"/>
      <c r="Y2" s="4"/>
      <c r="Z2" s="7"/>
    </row>
    <row r="3" spans="1:26" s="14" customFormat="1" ht="49.2" customHeight="1" x14ac:dyDescent="0.25">
      <c r="A3" s="8" t="s">
        <v>6</v>
      </c>
      <c r="B3" s="9" t="s">
        <v>7</v>
      </c>
      <c r="C3" s="9" t="s">
        <v>8</v>
      </c>
      <c r="D3" s="9" t="s">
        <v>9</v>
      </c>
      <c r="E3" s="10" t="s">
        <v>10</v>
      </c>
      <c r="F3" s="11" t="s">
        <v>11</v>
      </c>
      <c r="G3" s="9" t="s">
        <v>12</v>
      </c>
      <c r="H3" s="9" t="s">
        <v>13</v>
      </c>
      <c r="I3" s="9" t="s">
        <v>14</v>
      </c>
      <c r="J3" s="12" t="s">
        <v>10</v>
      </c>
      <c r="K3" s="8" t="s">
        <v>11</v>
      </c>
      <c r="L3" s="9" t="s">
        <v>7</v>
      </c>
      <c r="M3" s="9" t="s">
        <v>15</v>
      </c>
      <c r="N3" s="9" t="s">
        <v>16</v>
      </c>
      <c r="O3" s="10" t="s">
        <v>17</v>
      </c>
      <c r="P3" s="11" t="s">
        <v>11</v>
      </c>
      <c r="Q3" s="9" t="s">
        <v>12</v>
      </c>
      <c r="R3" s="9" t="s">
        <v>15</v>
      </c>
      <c r="S3" s="9" t="s">
        <v>9</v>
      </c>
      <c r="T3" s="12" t="s">
        <v>10</v>
      </c>
      <c r="U3" s="8" t="s">
        <v>11</v>
      </c>
      <c r="V3" s="9" t="s">
        <v>7</v>
      </c>
      <c r="W3" s="9" t="s">
        <v>13</v>
      </c>
      <c r="X3" s="9" t="s">
        <v>16</v>
      </c>
      <c r="Y3" s="10" t="s">
        <v>10</v>
      </c>
      <c r="Z3" s="13"/>
    </row>
    <row r="4" spans="1:26" ht="31.2" customHeight="1" x14ac:dyDescent="0.25">
      <c r="A4" s="15">
        <v>5511</v>
      </c>
      <c r="B4" s="16">
        <v>606</v>
      </c>
      <c r="C4" s="16">
        <v>13886</v>
      </c>
      <c r="D4" s="16">
        <v>7140</v>
      </c>
      <c r="E4" s="17">
        <v>191</v>
      </c>
      <c r="F4" s="18">
        <v>261966.65299999999</v>
      </c>
      <c r="G4" s="19">
        <v>11380.467000000001</v>
      </c>
      <c r="H4" s="19">
        <v>661613.28500000003</v>
      </c>
      <c r="I4" s="19">
        <v>364772.69210000004</v>
      </c>
      <c r="J4" s="20">
        <v>8322.82</v>
      </c>
      <c r="K4" s="21">
        <v>3929.4997949999993</v>
      </c>
      <c r="L4" s="21">
        <v>170.70700499999998</v>
      </c>
      <c r="M4" s="21">
        <v>9924.199274999999</v>
      </c>
      <c r="N4" s="21">
        <v>5471.5903815000001</v>
      </c>
      <c r="O4" s="21">
        <v>124.84229999999998</v>
      </c>
      <c r="P4" s="22">
        <v>2701</v>
      </c>
      <c r="Q4" s="23">
        <v>250</v>
      </c>
      <c r="R4" s="23">
        <v>7982</v>
      </c>
      <c r="S4" s="23">
        <v>4666</v>
      </c>
      <c r="T4" s="24">
        <v>111</v>
      </c>
      <c r="U4" s="25">
        <v>1228.4997950000002</v>
      </c>
      <c r="V4" s="26">
        <v>-79.292994999999991</v>
      </c>
      <c r="W4" s="26">
        <v>1942.1992749999995</v>
      </c>
      <c r="X4" s="26">
        <v>805.59038149999947</v>
      </c>
      <c r="Y4" s="27">
        <v>13.8423</v>
      </c>
      <c r="Z4" s="7"/>
    </row>
    <row r="5" spans="1:26" ht="31.2" customHeight="1" x14ac:dyDescent="0.25">
      <c r="A5" s="28"/>
      <c r="F5" s="29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spans="1:26" ht="27" customHeight="1" x14ac:dyDescent="0.25">
      <c r="A6" s="31" t="s">
        <v>18</v>
      </c>
      <c r="B6" s="31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6" ht="27" customHeight="1" x14ac:dyDescent="0.25">
      <c r="A7" s="31" t="s">
        <v>19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</row>
    <row r="8" spans="1:26" ht="27" customHeight="1" x14ac:dyDescent="0.25">
      <c r="A8" s="31" t="s">
        <v>20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</row>
    <row r="9" spans="1:26" ht="27" customHeight="1" x14ac:dyDescent="0.25">
      <c r="A9" s="31" t="s">
        <v>21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</row>
    <row r="10" spans="1:26" ht="27" customHeight="1" x14ac:dyDescent="0.25">
      <c r="A10" s="31" t="s">
        <v>22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</row>
    <row r="11" spans="1:26" ht="27" customHeight="1" x14ac:dyDescent="0.25">
      <c r="A11" s="31" t="s">
        <v>23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spans="1:26" ht="27" customHeight="1" x14ac:dyDescent="0.25">
      <c r="A12" s="31" t="s">
        <v>24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</row>
    <row r="13" spans="1:26" ht="27" customHeight="1" x14ac:dyDescent="0.25">
      <c r="A13" s="31" t="s">
        <v>25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</row>
    <row r="14" spans="1:26" ht="27" customHeight="1" x14ac:dyDescent="0.25">
      <c r="A14" s="31" t="s">
        <v>26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</row>
    <row r="15" spans="1:26" ht="27" customHeight="1" x14ac:dyDescent="0.25">
      <c r="A15" s="31" t="s">
        <v>27</v>
      </c>
      <c r="B15" s="31"/>
      <c r="C15" s="31"/>
      <c r="D15" s="31"/>
      <c r="E15" s="31"/>
      <c r="F15" s="31"/>
      <c r="G15" s="32">
        <f>K4+L4+M4+N4+O4</f>
        <v>19620.838756499998</v>
      </c>
      <c r="H15" s="32"/>
      <c r="I15" s="31" t="s">
        <v>28</v>
      </c>
      <c r="J15" s="31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spans="1:26" ht="27" customHeight="1" x14ac:dyDescent="0.25">
      <c r="A16" s="33"/>
      <c r="B16" s="33" t="s">
        <v>29</v>
      </c>
      <c r="D16" s="33"/>
      <c r="E16" s="34">
        <f>K4</f>
        <v>3929.4997949999993</v>
      </c>
      <c r="F16" s="33" t="s">
        <v>30</v>
      </c>
      <c r="I16" s="34">
        <f>L4</f>
        <v>170.70700499999998</v>
      </c>
      <c r="J16" s="33" t="s">
        <v>31</v>
      </c>
      <c r="M16" s="35">
        <f>M4</f>
        <v>9924.199274999999</v>
      </c>
      <c r="N16" s="33" t="s">
        <v>32</v>
      </c>
      <c r="O16" s="33"/>
      <c r="P16" s="33"/>
      <c r="Q16" s="33"/>
      <c r="R16" s="34">
        <f>N4</f>
        <v>5471.5903815000001</v>
      </c>
      <c r="S16" s="33" t="s">
        <v>33</v>
      </c>
      <c r="T16" s="33"/>
      <c r="U16" s="33"/>
      <c r="V16" s="33"/>
      <c r="W16" s="33"/>
      <c r="X16" s="34">
        <f>O4</f>
        <v>124.84229999999998</v>
      </c>
      <c r="Y16" t="s">
        <v>34</v>
      </c>
    </row>
    <row r="17" spans="1:25" ht="27" customHeight="1" x14ac:dyDescent="0.25">
      <c r="A17" s="31" t="s">
        <v>35</v>
      </c>
      <c r="B17" s="31"/>
      <c r="C17" s="31"/>
      <c r="D17" s="31"/>
      <c r="E17" s="31"/>
      <c r="F17" s="31"/>
      <c r="G17" s="31"/>
      <c r="H17" s="36">
        <f>P4+Q4+R4+S4+T4</f>
        <v>15710</v>
      </c>
      <c r="I17" s="36"/>
      <c r="J17" s="33" t="s">
        <v>36</v>
      </c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pans="1:25" ht="27" customHeight="1" x14ac:dyDescent="0.25">
      <c r="A18" s="37"/>
      <c r="B18" s="38" t="s">
        <v>37</v>
      </c>
      <c r="C18" s="38"/>
      <c r="D18" s="38"/>
      <c r="E18" s="39">
        <f>P4</f>
        <v>2701</v>
      </c>
      <c r="F18" s="38" t="s">
        <v>38</v>
      </c>
      <c r="G18" s="38"/>
      <c r="H18" s="38"/>
      <c r="I18" s="39">
        <f>Q4</f>
        <v>250</v>
      </c>
      <c r="J18" s="38" t="s">
        <v>39</v>
      </c>
      <c r="K18" s="38"/>
      <c r="L18" s="38"/>
      <c r="M18" s="39">
        <f>R4</f>
        <v>7982</v>
      </c>
      <c r="N18" s="38" t="s">
        <v>40</v>
      </c>
      <c r="O18" s="38"/>
      <c r="P18" s="38"/>
      <c r="Q18" s="38"/>
      <c r="R18" s="39">
        <f>S4</f>
        <v>4666</v>
      </c>
      <c r="S18" s="38" t="s">
        <v>41</v>
      </c>
      <c r="T18" s="38"/>
      <c r="U18" s="38"/>
      <c r="V18" s="38"/>
      <c r="W18" s="39">
        <f>T4</f>
        <v>111</v>
      </c>
      <c r="X18" s="33" t="s">
        <v>42</v>
      </c>
      <c r="Y18" s="33"/>
    </row>
    <row r="19" spans="1:25" ht="27" customHeight="1" x14ac:dyDescent="0.25">
      <c r="A19" s="40" t="s">
        <v>43</v>
      </c>
      <c r="B19" s="40"/>
      <c r="C19" s="40"/>
      <c r="D19" s="40"/>
      <c r="E19" s="40"/>
      <c r="F19" s="40"/>
      <c r="G19" s="40"/>
      <c r="H19" s="40"/>
      <c r="I19" s="32">
        <f>U4+V4+W4+X4+Y4</f>
        <v>3910.8387564999989</v>
      </c>
      <c r="J19" s="32"/>
      <c r="K19" s="31" t="s">
        <v>44</v>
      </c>
      <c r="L19" s="31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1:25" ht="27" customHeight="1" x14ac:dyDescent="0.25">
      <c r="A20" s="41"/>
      <c r="B20" s="38" t="s">
        <v>45</v>
      </c>
      <c r="C20" s="38"/>
      <c r="D20" s="38"/>
      <c r="E20" s="38"/>
      <c r="F20" s="42">
        <f>U4</f>
        <v>1228.4997950000002</v>
      </c>
      <c r="G20" s="43" t="s">
        <v>46</v>
      </c>
      <c r="H20" s="43"/>
      <c r="I20" s="43"/>
      <c r="J20" s="43"/>
      <c r="K20" s="34">
        <f>V4</f>
        <v>-79.292994999999991</v>
      </c>
      <c r="L20" s="44" t="s">
        <v>47</v>
      </c>
      <c r="M20" s="44"/>
      <c r="N20" s="44"/>
      <c r="O20" s="44"/>
      <c r="P20" s="34">
        <f>W4</f>
        <v>1942.1992749999995</v>
      </c>
      <c r="Q20" s="38" t="s">
        <v>48</v>
      </c>
      <c r="R20" s="38"/>
      <c r="S20" s="38"/>
      <c r="T20" s="38"/>
      <c r="U20" s="38"/>
      <c r="V20" s="34">
        <f>X4</f>
        <v>805.59038149999947</v>
      </c>
      <c r="W20" s="33" t="s">
        <v>49</v>
      </c>
      <c r="X20" s="33"/>
      <c r="Y20" s="33"/>
    </row>
    <row r="21" spans="1:25" ht="27" customHeight="1" x14ac:dyDescent="0.25">
      <c r="A21" s="41"/>
      <c r="B21" s="38" t="s">
        <v>50</v>
      </c>
      <c r="C21" s="38"/>
      <c r="D21" s="38"/>
      <c r="E21" s="38"/>
      <c r="F21" s="38"/>
      <c r="G21" s="42">
        <f>Y4</f>
        <v>13.8423</v>
      </c>
      <c r="H21" s="41" t="s">
        <v>51</v>
      </c>
      <c r="I21" s="40" t="s">
        <v>52</v>
      </c>
      <c r="J21" s="40"/>
      <c r="K21" s="40"/>
      <c r="L21" s="40"/>
      <c r="M21" s="40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33"/>
      <c r="Y21" s="33"/>
    </row>
    <row r="22" spans="1:25" ht="22.95" customHeight="1" x14ac:dyDescent="0.25">
      <c r="A22" s="40" t="s">
        <v>53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</row>
    <row r="23" spans="1:25" ht="22.95" customHeight="1" x14ac:dyDescent="0.25">
      <c r="A23" s="40" t="s">
        <v>54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6"/>
      <c r="W23" s="46"/>
      <c r="X23" s="46"/>
      <c r="Y23" s="46"/>
    </row>
    <row r="25" spans="1:25" ht="15.6" x14ac:dyDescent="0.25">
      <c r="F25" s="47"/>
      <c r="G25" s="47"/>
      <c r="H25" s="48"/>
      <c r="I25" s="47"/>
      <c r="J25" s="47"/>
    </row>
  </sheetData>
  <sheetProtection selectLockedCells="1"/>
  <mergeCells count="36">
    <mergeCell ref="B21:F21"/>
    <mergeCell ref="I21:M21"/>
    <mergeCell ref="A22:Y22"/>
    <mergeCell ref="A23:U23"/>
    <mergeCell ref="S18:V18"/>
    <mergeCell ref="A19:H19"/>
    <mergeCell ref="I19:J19"/>
    <mergeCell ref="K19:L19"/>
    <mergeCell ref="B20:E20"/>
    <mergeCell ref="G20:J20"/>
    <mergeCell ref="L20:O20"/>
    <mergeCell ref="Q20:U20"/>
    <mergeCell ref="A17:G17"/>
    <mergeCell ref="H17:I17"/>
    <mergeCell ref="B18:D18"/>
    <mergeCell ref="F18:H18"/>
    <mergeCell ref="J18:L18"/>
    <mergeCell ref="N18:Q18"/>
    <mergeCell ref="A12:Y12"/>
    <mergeCell ref="A13:Y13"/>
    <mergeCell ref="A14:Y14"/>
    <mergeCell ref="A15:F15"/>
    <mergeCell ref="G15:H15"/>
    <mergeCell ref="I15:J15"/>
    <mergeCell ref="A6:B6"/>
    <mergeCell ref="A7:Y7"/>
    <mergeCell ref="A8:Y8"/>
    <mergeCell ref="A9:Y9"/>
    <mergeCell ref="A10:Y10"/>
    <mergeCell ref="A11:Y11"/>
    <mergeCell ref="A1:Y1"/>
    <mergeCell ref="A2:E2"/>
    <mergeCell ref="F2:J2"/>
    <mergeCell ref="K2:O2"/>
    <mergeCell ref="P2:T2"/>
    <mergeCell ref="U2:Y2"/>
  </mergeCells>
  <phoneticPr fontId="3" type="noConversion"/>
  <pageMargins left="0.94" right="0.7" top="1.39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全省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</dc:creator>
  <cp:lastModifiedBy>wh</cp:lastModifiedBy>
  <dcterms:created xsi:type="dcterms:W3CDTF">2018-07-05T05:39:07Z</dcterms:created>
  <dcterms:modified xsi:type="dcterms:W3CDTF">2018-07-05T05:41:20Z</dcterms:modified>
</cp:coreProperties>
</file>