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575" activeTab="1"/>
  </bookViews>
  <sheets>
    <sheet name="单位表" sheetId="2" r:id="rId1"/>
    <sheet name="残疾人分布表1" sheetId="3" r:id="rId2"/>
    <sheet name="残疾人分布表2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19" i="3"/>
  <c r="AD20" i="4"/>
  <c r="C20"/>
  <c r="D20"/>
  <c r="E20"/>
  <c r="G20"/>
  <c r="H20"/>
  <c r="I20"/>
  <c r="J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E20"/>
  <c r="AF20"/>
  <c r="AG20"/>
  <c r="AH20"/>
  <c r="AI20"/>
  <c r="AJ20"/>
  <c r="AK20"/>
  <c r="AL20"/>
  <c r="AM20"/>
  <c r="AN20"/>
  <c r="AO20"/>
  <c r="AP20"/>
  <c r="C19" i="3"/>
  <c r="D19"/>
  <c r="E19"/>
  <c r="F19"/>
  <c r="G19"/>
  <c r="H18"/>
  <c r="H17"/>
  <c r="H16"/>
  <c r="H15"/>
  <c r="H14"/>
  <c r="H13"/>
  <c r="H11"/>
  <c r="H10"/>
  <c r="H9"/>
  <c r="H8"/>
  <c r="H7"/>
  <c r="H6"/>
  <c r="H5"/>
  <c r="H4"/>
  <c r="H3"/>
  <c r="G19" i="2"/>
  <c r="H17"/>
  <c r="H16"/>
  <c r="H15"/>
  <c r="H14"/>
  <c r="H13"/>
  <c r="H12"/>
  <c r="H11"/>
  <c r="H10"/>
  <c r="H9"/>
  <c r="K20" i="4" l="1"/>
  <c r="H18" i="2"/>
  <c r="H8"/>
  <c r="H6"/>
  <c r="H5"/>
  <c r="H4"/>
  <c r="F19" l="1"/>
  <c r="E19"/>
  <c r="D19"/>
  <c r="C19"/>
  <c r="H3" l="1"/>
  <c r="B18" i="3" l="1"/>
  <c r="B17"/>
  <c r="B16"/>
  <c r="B15"/>
  <c r="B14"/>
  <c r="B13"/>
  <c r="B12"/>
  <c r="B11"/>
  <c r="B10"/>
  <c r="B9"/>
  <c r="B8"/>
  <c r="B7"/>
  <c r="B6"/>
  <c r="B5"/>
  <c r="B4"/>
  <c r="B3"/>
  <c r="H7" i="2" l="1"/>
  <c r="H19" s="1"/>
  <c r="AQ11" i="4"/>
  <c r="AQ7"/>
  <c r="AQ6"/>
  <c r="AQ5"/>
  <c r="AQ10"/>
  <c r="AQ19"/>
  <c r="AQ13"/>
  <c r="AQ18"/>
  <c r="AQ9"/>
  <c r="AQ8"/>
  <c r="AQ12"/>
  <c r="AQ20"/>
  <c r="AQ4"/>
  <c r="AQ17"/>
  <c r="AQ14"/>
  <c r="AQ15"/>
  <c r="AQ16"/>
</calcChain>
</file>

<file path=xl/sharedStrings.xml><?xml version="1.0" encoding="utf-8"?>
<sst xmlns="http://schemas.openxmlformats.org/spreadsheetml/2006/main" count="112" uniqueCount="78">
  <si>
    <t>序号</t>
    <phoneticPr fontId="2" type="noConversion"/>
  </si>
  <si>
    <t>州市区县名称</t>
    <phoneticPr fontId="2" type="noConversion"/>
  </si>
  <si>
    <t>机关（户）</t>
    <phoneticPr fontId="2" type="noConversion"/>
  </si>
  <si>
    <t>团体（户）</t>
    <phoneticPr fontId="2" type="noConversion"/>
  </si>
  <si>
    <t>企业（户）</t>
    <phoneticPr fontId="2" type="noConversion"/>
  </si>
  <si>
    <t>事业（户）</t>
    <phoneticPr fontId="2" type="noConversion"/>
  </si>
  <si>
    <t>民办非企业单位（户）</t>
    <phoneticPr fontId="2" type="noConversion"/>
  </si>
  <si>
    <t>合计</t>
    <phoneticPr fontId="2" type="noConversion"/>
  </si>
  <si>
    <t>昆明市</t>
    <phoneticPr fontId="2" type="noConversion"/>
  </si>
  <si>
    <t>曲靖市</t>
    <phoneticPr fontId="2" type="noConversion"/>
  </si>
  <si>
    <t>玉溪市</t>
    <phoneticPr fontId="2" type="noConversion"/>
  </si>
  <si>
    <t>保山市</t>
    <phoneticPr fontId="2" type="noConversion"/>
  </si>
  <si>
    <t>昭通市</t>
    <phoneticPr fontId="2" type="noConversion"/>
  </si>
  <si>
    <t>丽江市</t>
    <phoneticPr fontId="2" type="noConversion"/>
  </si>
  <si>
    <t>普洱市</t>
    <phoneticPr fontId="2" type="noConversion"/>
  </si>
  <si>
    <t>临沧市</t>
    <phoneticPr fontId="2" type="noConversion"/>
  </si>
  <si>
    <t>楚雄州</t>
    <phoneticPr fontId="2" type="noConversion"/>
  </si>
  <si>
    <t>红河州</t>
    <phoneticPr fontId="2" type="noConversion"/>
  </si>
  <si>
    <t>文山州</t>
    <phoneticPr fontId="2" type="noConversion"/>
  </si>
  <si>
    <t>西双版纳州</t>
    <phoneticPr fontId="2" type="noConversion"/>
  </si>
  <si>
    <t>大理州</t>
    <phoneticPr fontId="2" type="noConversion"/>
  </si>
  <si>
    <t>德宏州</t>
    <phoneticPr fontId="2" type="noConversion"/>
  </si>
  <si>
    <t>怒江州</t>
    <phoneticPr fontId="2" type="noConversion"/>
  </si>
  <si>
    <t>迪庆州</t>
    <phoneticPr fontId="2" type="noConversion"/>
  </si>
  <si>
    <t>合计</t>
    <phoneticPr fontId="2" type="noConversion"/>
  </si>
  <si>
    <t>注：</t>
  </si>
  <si>
    <t>州市区县</t>
    <phoneticPr fontId="2" type="noConversion"/>
  </si>
  <si>
    <t>机关（人）</t>
    <phoneticPr fontId="2" type="noConversion"/>
  </si>
  <si>
    <t>团体（人）</t>
    <phoneticPr fontId="2" type="noConversion"/>
  </si>
  <si>
    <t>企业（人）</t>
    <phoneticPr fontId="2" type="noConversion"/>
  </si>
  <si>
    <t>事业（人）</t>
    <phoneticPr fontId="2" type="noConversion"/>
  </si>
  <si>
    <t>民办非企业单位（人）</t>
    <phoneticPr fontId="2" type="noConversion"/>
  </si>
  <si>
    <t>注：</t>
    <phoneticPr fontId="2" type="noConversion"/>
  </si>
  <si>
    <t>机关单位（人）</t>
    <phoneticPr fontId="2" type="noConversion"/>
  </si>
  <si>
    <t>团体单位（人）</t>
    <phoneticPr fontId="2" type="noConversion"/>
  </si>
  <si>
    <t>企业单位（人）</t>
    <phoneticPr fontId="2" type="noConversion"/>
  </si>
  <si>
    <t>事业单位（人）</t>
    <phoneticPr fontId="2" type="noConversion"/>
  </si>
  <si>
    <t>视力残疾</t>
    <phoneticPr fontId="2" type="noConversion"/>
  </si>
  <si>
    <t>听力残疾</t>
    <phoneticPr fontId="2" type="noConversion"/>
  </si>
  <si>
    <t>言语残疾</t>
    <phoneticPr fontId="2" type="noConversion"/>
  </si>
  <si>
    <t>肢体残疾</t>
    <phoneticPr fontId="2" type="noConversion"/>
  </si>
  <si>
    <t>智力残疾</t>
    <phoneticPr fontId="2" type="noConversion"/>
  </si>
  <si>
    <t>精神残疾</t>
    <phoneticPr fontId="2" type="noConversion"/>
  </si>
  <si>
    <t>多重残疾</t>
    <phoneticPr fontId="2" type="noConversion"/>
  </si>
  <si>
    <t>残疾军人</t>
    <phoneticPr fontId="2" type="noConversion"/>
  </si>
  <si>
    <t>视力残疾</t>
    <phoneticPr fontId="2" type="noConversion"/>
  </si>
  <si>
    <t>智力残疾</t>
    <phoneticPr fontId="2" type="noConversion"/>
  </si>
  <si>
    <t>听力残疾</t>
    <phoneticPr fontId="2" type="noConversion"/>
  </si>
  <si>
    <t>残疾军人</t>
    <phoneticPr fontId="2" type="noConversion"/>
  </si>
  <si>
    <t>精神残疾</t>
    <phoneticPr fontId="2" type="noConversion"/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</si>
  <si>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</si>
  <si>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</si>
  <si>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</si>
  <si>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</si>
  <si>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</si>
  <si>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</si>
  <si>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</si>
  <si>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</si>
  <si>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楚雄州</t>
  </si>
  <si>
    <t>红河州</t>
  </si>
  <si>
    <t>文山州</t>
  </si>
  <si>
    <t>西双版纳州</t>
  </si>
  <si>
    <t>大理州</t>
  </si>
  <si>
    <t>德宏州</t>
  </si>
  <si>
    <t>怒江州</t>
  </si>
  <si>
    <t>迪庆州</t>
    <phoneticPr fontId="2" type="noConversion"/>
  </si>
  <si>
    <t>按比例就业残疾（军）人分布表2</t>
    <phoneticPr fontId="2" type="noConversion"/>
  </si>
  <si>
    <t>按比例就业残疾（军）人分布表1</t>
    <phoneticPr fontId="2" type="noConversion"/>
  </si>
  <si>
    <t>2、滇中产业集聚区各区县（市）并入昆明市填列。</t>
    <phoneticPr fontId="2" type="noConversion"/>
  </si>
  <si>
    <t>1、此表按照州市名称的简称填列，如：“红河哈尼族彝族自治州”简写成“红河州”等等。</t>
    <phoneticPr fontId="2" type="noConversion"/>
  </si>
  <si>
    <t>1、此表是按照州市名称的简称填列，如：“红河哈尼族彝族自治州”简写成“红河州”等等。</t>
    <phoneticPr fontId="2" type="noConversion"/>
  </si>
  <si>
    <t>4、滇中产业集聚区各区县（市）并入昆明市填列。</t>
    <phoneticPr fontId="2" type="noConversion"/>
  </si>
  <si>
    <t>参加残疾（军）人按比例就业年审单位分布表</t>
    <phoneticPr fontId="2" type="noConversion"/>
  </si>
  <si>
    <t>注：</t>
    <phoneticPr fontId="2" type="noConversion"/>
  </si>
  <si>
    <t>2、就业残疾人是按照实际人数填列（未按照“重度残疾一个抵两个”的方式填）。</t>
    <phoneticPr fontId="2" type="noConversion"/>
  </si>
  <si>
    <t>3、就业残疾人是按照年审系统中的实际人数填列，并与《参加残疾人按比例就业年审单位表》内容一致。</t>
    <phoneticPr fontId="2" type="noConversion"/>
  </si>
  <si>
    <t>此表数据与《按比例就业残疾人分布表2》一致。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</si>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</sst>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方正书宋_GBK"/>
      <family val="4"/>
      <charset val="134"/>
    </font>
    <font>
      <b/>
      <sz val="11"/>
      <color theme="1"/>
      <name val="宋体"/>
      <family val="3"/>
      <charset val="134"/>
    </font>
    <font>
      <sz val="10"/>
      <color theme="1"/>
      <name val="方正书宋_GBK"/>
      <family val="4"/>
      <charset val="134"/>
    </font>
    <font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0" fillId="3" borderId="0" xfId="0" applyFill="1" applyAlignment="1" applyProtection="1"/>
    <xf numFmtId="0" fontId="0" fillId="3" borderId="0" xfId="0" applyFill="1" applyAlignment="1" applyProtection="1">
      <protection locked="0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NumberFormat="1" applyFill="1" applyAlignment="1">
      <alignment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01;&#19994;&#24180;&#23457;/2017&#24180;&#23601;&#19994;&#24180;&#23457;/&#25253;&#34920;/2017&#24180;&#25353;&#27604;&#20363;&#23601;&#19994;&#24180;&#23457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情况表"/>
      <sheetName val="残疾人分布表1"/>
      <sheetName val="残疾人分布表2"/>
      <sheetName val="公示表"/>
      <sheetName val="附件一 就业残疾人名单"/>
    </sheetNames>
    <sheetDataSet>
      <sheetData sheetId="0"/>
      <sheetData sheetId="1"/>
      <sheetData sheetId="2">
        <row r="4">
          <cell r="B4" t="str">
            <v>昆明市</v>
          </cell>
        </row>
        <row r="5">
          <cell r="B5" t="str">
            <v>曲靖市</v>
          </cell>
        </row>
        <row r="6">
          <cell r="B6" t="str">
            <v>玉溪市</v>
          </cell>
        </row>
        <row r="7">
          <cell r="B7" t="str">
            <v>保山市</v>
          </cell>
        </row>
        <row r="8">
          <cell r="B8" t="str">
            <v>昭通市</v>
          </cell>
        </row>
        <row r="9">
          <cell r="B9" t="str">
            <v>丽江市</v>
          </cell>
        </row>
        <row r="10">
          <cell r="B10" t="str">
            <v>普洱市</v>
          </cell>
        </row>
        <row r="11">
          <cell r="B11" t="str">
            <v>临沧市</v>
          </cell>
        </row>
        <row r="12">
          <cell r="B12" t="str">
            <v>楚雄州</v>
          </cell>
        </row>
        <row r="13">
          <cell r="B13" t="str">
            <v>红河州</v>
          </cell>
        </row>
        <row r="14">
          <cell r="B14" t="str">
            <v>文山州</v>
          </cell>
        </row>
        <row r="15">
          <cell r="B15" t="str">
            <v>西双版纳州</v>
          </cell>
        </row>
        <row r="16">
          <cell r="B16" t="str">
            <v>大理州</v>
          </cell>
        </row>
        <row r="17">
          <cell r="B17" t="str">
            <v>德宏州</v>
          </cell>
        </row>
        <row r="18">
          <cell r="B18" t="str">
            <v>怒江州</v>
          </cell>
        </row>
        <row r="19">
          <cell r="B19" t="str">
            <v>迪庆州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23"/>
  <sheetViews>
    <sheetView showZeros="0" workbookViewId="0">
      <selection sqref="A1:H22"/>
    </sheetView>
  </sheetViews>
  <sheetFormatPr defaultRowHeight="13.5"/>
  <cols>
    <col min="1" max="1" width="8.875" style="2"/>
    <col min="2" max="2" width="16.875" customWidth="1"/>
    <col min="3" max="6" width="15.75" customWidth="1"/>
    <col min="7" max="7" width="21.5" customWidth="1"/>
    <col min="8" max="8" width="11.875" customWidth="1"/>
  </cols>
  <sheetData>
    <row r="1" spans="1:9" ht="66.599999999999994" customHeight="1">
      <c r="A1" s="98" t="s">
        <v>72</v>
      </c>
      <c r="B1" s="98"/>
      <c r="C1" s="98"/>
      <c r="D1" s="98"/>
      <c r="E1" s="98"/>
      <c r="F1" s="98"/>
      <c r="G1" s="98"/>
      <c r="H1" s="98"/>
    </row>
    <row r="2" spans="1:9" s="13" customFormat="1" ht="37.9" customHeight="1">
      <c r="A2" s="92" t="s">
        <v>0</v>
      </c>
      <c r="B2" s="93" t="s">
        <v>1</v>
      </c>
      <c r="C2" s="92" t="s">
        <v>2</v>
      </c>
      <c r="D2" s="92" t="s">
        <v>3</v>
      </c>
      <c r="E2" s="92" t="s">
        <v>4</v>
      </c>
      <c r="F2" s="92" t="s">
        <v>5</v>
      </c>
      <c r="G2" s="93" t="s">
        <v>6</v>
      </c>
      <c r="H2" s="93" t="s">
        <v>7</v>
      </c>
    </row>
    <row r="3" spans="1:9" ht="25.15" customHeight="1">
      <c r="A3" s="94">
        <v>1</v>
      </c>
      <c r="B3" s="95" t="s">
        <v>8</v>
      </c>
      <c r="C3" s="95">
        <v>233</v>
      </c>
      <c r="D3" s="95">
        <v>12</v>
      </c>
      <c r="E3" s="95">
        <v>1271</v>
      </c>
      <c r="F3" s="95">
        <v>388</v>
      </c>
      <c r="G3" s="95">
        <v>55</v>
      </c>
      <c r="H3" s="95">
        <f>SUM(C3:G3)</f>
        <v>1959</v>
      </c>
      <c r="I3" s="34"/>
    </row>
    <row r="4" spans="1:9" s="13" customFormat="1" ht="25.15" customHeight="1">
      <c r="A4" s="92">
        <v>2</v>
      </c>
      <c r="B4" s="96" t="s">
        <v>9</v>
      </c>
      <c r="C4" s="96">
        <v>188</v>
      </c>
      <c r="D4" s="96">
        <v>9</v>
      </c>
      <c r="E4" s="96">
        <v>289</v>
      </c>
      <c r="F4" s="96">
        <v>273</v>
      </c>
      <c r="G4" s="96">
        <v>20</v>
      </c>
      <c r="H4" s="96">
        <f t="shared" ref="H4:H18" si="0">SUM(C4:G4)</f>
        <v>779</v>
      </c>
    </row>
    <row r="5" spans="1:9" ht="25.15" customHeight="1">
      <c r="A5" s="94">
        <v>3</v>
      </c>
      <c r="B5" s="95" t="s">
        <v>10</v>
      </c>
      <c r="C5" s="95">
        <v>81</v>
      </c>
      <c r="D5" s="95">
        <v>7</v>
      </c>
      <c r="E5" s="95">
        <v>214</v>
      </c>
      <c r="F5" s="95">
        <v>218</v>
      </c>
      <c r="G5" s="95">
        <v>5</v>
      </c>
      <c r="H5" s="95">
        <f t="shared" si="0"/>
        <v>525</v>
      </c>
      <c r="I5" s="34"/>
    </row>
    <row r="6" spans="1:9" s="13" customFormat="1" ht="25.15" customHeight="1">
      <c r="A6" s="92">
        <v>4</v>
      </c>
      <c r="B6" s="96" t="s">
        <v>11</v>
      </c>
      <c r="C6" s="96">
        <v>125</v>
      </c>
      <c r="D6" s="96">
        <v>6</v>
      </c>
      <c r="E6" s="96">
        <v>84</v>
      </c>
      <c r="F6" s="96">
        <v>222</v>
      </c>
      <c r="G6" s="96">
        <v>5</v>
      </c>
      <c r="H6" s="96">
        <f t="shared" si="0"/>
        <v>442</v>
      </c>
    </row>
    <row r="7" spans="1:9" ht="25.15" customHeight="1">
      <c r="A7" s="94">
        <v>5</v>
      </c>
      <c r="B7" s="95" t="s">
        <v>12</v>
      </c>
      <c r="C7" s="95">
        <v>173</v>
      </c>
      <c r="D7" s="95">
        <v>13</v>
      </c>
      <c r="E7" s="95">
        <v>50</v>
      </c>
      <c r="F7" s="95">
        <v>171</v>
      </c>
      <c r="G7" s="95">
        <v>1</v>
      </c>
      <c r="H7" s="95">
        <f t="shared" si="0"/>
        <v>408</v>
      </c>
      <c r="I7" s="34"/>
    </row>
    <row r="8" spans="1:9" s="13" customFormat="1" ht="25.15" customHeight="1">
      <c r="A8" s="92">
        <v>6</v>
      </c>
      <c r="B8" s="96" t="s">
        <v>13</v>
      </c>
      <c r="C8" s="96">
        <v>56</v>
      </c>
      <c r="D8" s="96">
        <v>3</v>
      </c>
      <c r="E8" s="96">
        <v>135</v>
      </c>
      <c r="F8" s="96">
        <v>74</v>
      </c>
      <c r="G8" s="96">
        <v>5</v>
      </c>
      <c r="H8" s="96">
        <f t="shared" si="0"/>
        <v>273</v>
      </c>
    </row>
    <row r="9" spans="1:9" ht="25.15" customHeight="1">
      <c r="A9" s="94">
        <v>7</v>
      </c>
      <c r="B9" s="95" t="s">
        <v>14</v>
      </c>
      <c r="C9" s="95">
        <v>165</v>
      </c>
      <c r="D9" s="95">
        <v>9</v>
      </c>
      <c r="E9" s="95">
        <v>105</v>
      </c>
      <c r="F9" s="95">
        <v>237</v>
      </c>
      <c r="G9" s="95">
        <v>1</v>
      </c>
      <c r="H9" s="95">
        <f t="shared" si="0"/>
        <v>517</v>
      </c>
      <c r="I9" s="34"/>
    </row>
    <row r="10" spans="1:9" s="13" customFormat="1" ht="25.15" customHeight="1">
      <c r="A10" s="92">
        <v>8</v>
      </c>
      <c r="B10" s="96" t="s">
        <v>15</v>
      </c>
      <c r="C10" s="96">
        <v>185</v>
      </c>
      <c r="D10" s="96">
        <v>10</v>
      </c>
      <c r="E10" s="96">
        <v>134</v>
      </c>
      <c r="F10" s="96">
        <v>194</v>
      </c>
      <c r="G10" s="96">
        <v>5</v>
      </c>
      <c r="H10" s="96">
        <f t="shared" si="0"/>
        <v>528</v>
      </c>
    </row>
    <row r="11" spans="1:9" ht="25.15" customHeight="1">
      <c r="A11" s="94">
        <v>9</v>
      </c>
      <c r="B11" s="95" t="s">
        <v>16</v>
      </c>
      <c r="C11" s="95">
        <v>218</v>
      </c>
      <c r="D11" s="95">
        <v>11</v>
      </c>
      <c r="E11" s="95">
        <v>100</v>
      </c>
      <c r="F11" s="95">
        <v>288</v>
      </c>
      <c r="G11" s="95">
        <v>0</v>
      </c>
      <c r="H11" s="95">
        <f t="shared" si="0"/>
        <v>617</v>
      </c>
      <c r="I11" s="1"/>
    </row>
    <row r="12" spans="1:9" s="13" customFormat="1" ht="25.15" customHeight="1">
      <c r="A12" s="92">
        <v>10</v>
      </c>
      <c r="B12" s="96" t="s">
        <v>17</v>
      </c>
      <c r="C12" s="96">
        <v>158</v>
      </c>
      <c r="D12" s="96">
        <v>7</v>
      </c>
      <c r="E12" s="96">
        <v>225</v>
      </c>
      <c r="F12" s="96">
        <v>286</v>
      </c>
      <c r="G12" s="96">
        <v>10</v>
      </c>
      <c r="H12" s="96">
        <f t="shared" si="0"/>
        <v>686</v>
      </c>
    </row>
    <row r="13" spans="1:9" ht="25.15" customHeight="1">
      <c r="A13" s="94">
        <v>11</v>
      </c>
      <c r="B13" s="95" t="s">
        <v>18</v>
      </c>
      <c r="C13" s="95">
        <v>192</v>
      </c>
      <c r="D13" s="95">
        <v>11</v>
      </c>
      <c r="E13" s="95">
        <v>118</v>
      </c>
      <c r="F13" s="95">
        <v>322</v>
      </c>
      <c r="G13" s="95">
        <v>3</v>
      </c>
      <c r="H13" s="95">
        <f t="shared" si="0"/>
        <v>646</v>
      </c>
    </row>
    <row r="14" spans="1:9" s="13" customFormat="1" ht="25.15" customHeight="1">
      <c r="A14" s="92">
        <v>12</v>
      </c>
      <c r="B14" s="96" t="s">
        <v>19</v>
      </c>
      <c r="C14" s="96">
        <v>74</v>
      </c>
      <c r="D14" s="96">
        <v>3</v>
      </c>
      <c r="E14" s="96">
        <v>133</v>
      </c>
      <c r="F14" s="96">
        <v>143</v>
      </c>
      <c r="G14" s="96">
        <v>5</v>
      </c>
      <c r="H14" s="96">
        <f t="shared" si="0"/>
        <v>358</v>
      </c>
    </row>
    <row r="15" spans="1:9" ht="25.15" customHeight="1">
      <c r="A15" s="94">
        <v>13</v>
      </c>
      <c r="B15" s="95" t="s">
        <v>20</v>
      </c>
      <c r="C15" s="95">
        <v>187</v>
      </c>
      <c r="D15" s="95">
        <v>14</v>
      </c>
      <c r="E15" s="95">
        <v>170</v>
      </c>
      <c r="F15" s="95">
        <v>238</v>
      </c>
      <c r="G15" s="95">
        <v>6</v>
      </c>
      <c r="H15" s="95">
        <f t="shared" si="0"/>
        <v>615</v>
      </c>
    </row>
    <row r="16" spans="1:9" s="13" customFormat="1" ht="25.15" customHeight="1">
      <c r="A16" s="92">
        <v>14</v>
      </c>
      <c r="B16" s="96" t="s">
        <v>21</v>
      </c>
      <c r="C16" s="96">
        <v>133</v>
      </c>
      <c r="D16" s="96">
        <v>9</v>
      </c>
      <c r="E16" s="96">
        <v>58</v>
      </c>
      <c r="F16" s="96">
        <v>115</v>
      </c>
      <c r="G16" s="96">
        <v>1</v>
      </c>
      <c r="H16" s="96">
        <f t="shared" si="0"/>
        <v>316</v>
      </c>
    </row>
    <row r="17" spans="1:9" ht="25.15" customHeight="1">
      <c r="A17" s="94">
        <v>15</v>
      </c>
      <c r="B17" s="95" t="s">
        <v>22</v>
      </c>
      <c r="C17" s="95">
        <v>87</v>
      </c>
      <c r="D17" s="95">
        <v>6</v>
      </c>
      <c r="E17" s="95">
        <v>41</v>
      </c>
      <c r="F17" s="95">
        <v>87</v>
      </c>
      <c r="G17" s="95">
        <v>1</v>
      </c>
      <c r="H17" s="95">
        <f t="shared" si="0"/>
        <v>222</v>
      </c>
      <c r="I17" s="34"/>
    </row>
    <row r="18" spans="1:9" s="13" customFormat="1" ht="25.15" customHeight="1">
      <c r="A18" s="92">
        <v>16</v>
      </c>
      <c r="B18" s="96" t="s">
        <v>23</v>
      </c>
      <c r="C18" s="96">
        <v>67</v>
      </c>
      <c r="D18" s="96">
        <v>5</v>
      </c>
      <c r="E18" s="96">
        <v>33</v>
      </c>
      <c r="F18" s="96">
        <v>69</v>
      </c>
      <c r="G18" s="96"/>
      <c r="H18" s="96">
        <f t="shared" si="0"/>
        <v>174</v>
      </c>
    </row>
    <row r="19" spans="1:9" ht="35.450000000000003" customHeight="1">
      <c r="A19" s="97" t="s">
        <v>24</v>
      </c>
      <c r="B19" s="97"/>
      <c r="C19" s="95">
        <f>SUM(C3:C18)</f>
        <v>2322</v>
      </c>
      <c r="D19" s="95">
        <f t="shared" ref="D19:H19" si="1">SUM(D3:D18)</f>
        <v>135</v>
      </c>
      <c r="E19" s="95">
        <f t="shared" si="1"/>
        <v>3160</v>
      </c>
      <c r="F19" s="95">
        <f t="shared" si="1"/>
        <v>3325</v>
      </c>
      <c r="G19" s="95">
        <f t="shared" si="1"/>
        <v>123</v>
      </c>
      <c r="H19" s="95">
        <f t="shared" si="1"/>
        <v>9065</v>
      </c>
    </row>
    <row r="20" spans="1:9" s="13" customFormat="1" ht="7.15" customHeight="1">
      <c r="A20" s="35"/>
    </row>
    <row r="21" spans="1:9" s="37" customFormat="1" ht="22.15" customHeight="1">
      <c r="A21" s="36" t="s">
        <v>25</v>
      </c>
      <c r="B21" s="37" t="s">
        <v>69</v>
      </c>
    </row>
    <row r="22" spans="1:9" s="37" customFormat="1" ht="22.15" customHeight="1">
      <c r="A22" s="36"/>
      <c r="B22" s="37" t="s">
        <v>68</v>
      </c>
    </row>
    <row r="23" spans="1:9" s="13" customFormat="1">
      <c r="A23" s="35"/>
    </row>
  </sheetData>
  <sheetProtection selectLockedCells="1"/>
  <mergeCells count="2">
    <mergeCell ref="A1:H1"/>
    <mergeCell ref="A19:B19"/>
  </mergeCells>
  <phoneticPr fontId="2" type="noConversion"/>
  <pageMargins left="0.96" right="0.7" top="0.46" bottom="0.2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J22"/>
  <sheetViews>
    <sheetView showZeros="0" tabSelected="1" workbookViewId="0">
      <selection sqref="A1:H1"/>
    </sheetView>
  </sheetViews>
  <sheetFormatPr defaultRowHeight="13.5"/>
  <cols>
    <col min="1" max="1" width="8.875" style="2"/>
    <col min="2" max="2" width="12.875" customWidth="1"/>
    <col min="3" max="6" width="15.75" customWidth="1"/>
    <col min="7" max="7" width="22.375" customWidth="1"/>
    <col min="8" max="8" width="14.625" customWidth="1"/>
  </cols>
  <sheetData>
    <row r="1" spans="1:10" s="13" customFormat="1" ht="27" customHeight="1">
      <c r="A1" s="80" t="s">
        <v>67</v>
      </c>
      <c r="B1" s="80"/>
      <c r="C1" s="80"/>
      <c r="D1" s="80"/>
      <c r="E1" s="80"/>
      <c r="F1" s="80"/>
      <c r="G1" s="80"/>
      <c r="H1" s="80"/>
    </row>
    <row r="2" spans="1:10" s="13" customFormat="1" ht="30.6" customHeight="1">
      <c r="A2" s="50" t="s">
        <v>0</v>
      </c>
      <c r="B2" s="51" t="s">
        <v>26</v>
      </c>
      <c r="C2" s="50" t="s">
        <v>27</v>
      </c>
      <c r="D2" s="50" t="s">
        <v>28</v>
      </c>
      <c r="E2" s="50" t="s">
        <v>29</v>
      </c>
      <c r="F2" s="50" t="s">
        <v>30</v>
      </c>
      <c r="G2" s="51" t="s">
        <v>31</v>
      </c>
      <c r="H2" s="51" t="s">
        <v>7</v>
      </c>
    </row>
    <row r="3" spans="1:10" ht="25.15" customHeight="1">
      <c r="A3" s="52">
        <v>1</v>
      </c>
      <c r="B3" s="52" t="str">
        <f>[1]残疾人分布表2!B4</f>
        <v>昆明市</v>
      </c>
      <c r="C3" s="52">
        <v>400</v>
      </c>
      <c r="D3" s="52">
        <v>27</v>
      </c>
      <c r="E3" s="52">
        <v>3858</v>
      </c>
      <c r="F3" s="52">
        <v>893</v>
      </c>
      <c r="G3" s="52">
        <v>121</v>
      </c>
      <c r="H3" s="52">
        <f t="shared" ref="H3:H18" si="0">SUM(C3:G3)</f>
        <v>5299</v>
      </c>
    </row>
    <row r="4" spans="1:10" s="13" customFormat="1" ht="25.15" customHeight="1">
      <c r="A4" s="53">
        <v>2</v>
      </c>
      <c r="B4" s="53" t="str">
        <f>[1]残疾人分布表2!B5</f>
        <v>曲靖市</v>
      </c>
      <c r="C4" s="53">
        <v>456</v>
      </c>
      <c r="D4" s="53">
        <v>14</v>
      </c>
      <c r="E4" s="53">
        <v>1458</v>
      </c>
      <c r="F4" s="53">
        <v>733</v>
      </c>
      <c r="G4" s="53">
        <v>57</v>
      </c>
      <c r="H4" s="53">
        <f t="shared" si="0"/>
        <v>2718</v>
      </c>
    </row>
    <row r="5" spans="1:10" ht="25.15" customHeight="1">
      <c r="A5" s="52">
        <v>3</v>
      </c>
      <c r="B5" s="52" t="str">
        <f>[1]残疾人分布表2!B6</f>
        <v>玉溪市</v>
      </c>
      <c r="C5" s="52">
        <v>127</v>
      </c>
      <c r="D5" s="52">
        <v>14</v>
      </c>
      <c r="E5" s="52">
        <v>1052</v>
      </c>
      <c r="F5" s="52">
        <v>351</v>
      </c>
      <c r="G5" s="52">
        <v>27</v>
      </c>
      <c r="H5" s="52">
        <f t="shared" si="0"/>
        <v>1571</v>
      </c>
    </row>
    <row r="6" spans="1:10" s="13" customFormat="1" ht="25.15" customHeight="1">
      <c r="A6" s="53">
        <v>4</v>
      </c>
      <c r="B6" s="53" t="str">
        <f>[1]残疾人分布表2!B7</f>
        <v>保山市</v>
      </c>
      <c r="C6" s="53">
        <v>213</v>
      </c>
      <c r="D6" s="53">
        <v>11</v>
      </c>
      <c r="E6" s="53">
        <v>411</v>
      </c>
      <c r="F6" s="53">
        <v>196</v>
      </c>
      <c r="G6" s="53">
        <v>8</v>
      </c>
      <c r="H6" s="53">
        <f t="shared" si="0"/>
        <v>839</v>
      </c>
    </row>
    <row r="7" spans="1:10" ht="25.15" customHeight="1">
      <c r="A7" s="52">
        <v>5</v>
      </c>
      <c r="B7" s="52" t="str">
        <f>[1]残疾人分布表2!B8</f>
        <v>昭通市</v>
      </c>
      <c r="C7" s="52">
        <v>316</v>
      </c>
      <c r="D7" s="52">
        <v>27</v>
      </c>
      <c r="E7" s="52">
        <v>225</v>
      </c>
      <c r="F7" s="52">
        <v>407</v>
      </c>
      <c r="G7" s="52">
        <v>1</v>
      </c>
      <c r="H7" s="52">
        <f t="shared" si="0"/>
        <v>976</v>
      </c>
    </row>
    <row r="8" spans="1:10" s="13" customFormat="1" ht="25.15" customHeight="1">
      <c r="A8" s="53">
        <v>6</v>
      </c>
      <c r="B8" s="53" t="str">
        <f>[1]残疾人分布表2!B9</f>
        <v>丽江市</v>
      </c>
      <c r="C8" s="53">
        <v>73</v>
      </c>
      <c r="D8" s="53">
        <v>6</v>
      </c>
      <c r="E8" s="53">
        <v>240</v>
      </c>
      <c r="F8" s="53">
        <v>115</v>
      </c>
      <c r="G8" s="53">
        <v>29</v>
      </c>
      <c r="H8" s="53">
        <f t="shared" si="0"/>
        <v>463</v>
      </c>
    </row>
    <row r="9" spans="1:10" ht="25.15" customHeight="1">
      <c r="A9" s="52">
        <v>7</v>
      </c>
      <c r="B9" s="52" t="str">
        <f>[1]残疾人分布表2!B10</f>
        <v>普洱市</v>
      </c>
      <c r="C9" s="52">
        <v>226</v>
      </c>
      <c r="D9" s="52">
        <v>68</v>
      </c>
      <c r="E9" s="52">
        <v>306</v>
      </c>
      <c r="F9" s="52">
        <v>392</v>
      </c>
      <c r="G9" s="52">
        <v>1</v>
      </c>
      <c r="H9" s="52">
        <f t="shared" si="0"/>
        <v>993</v>
      </c>
    </row>
    <row r="10" spans="1:10" s="13" customFormat="1" ht="25.15" customHeight="1">
      <c r="A10" s="53">
        <v>8</v>
      </c>
      <c r="B10" s="53" t="str">
        <f>[1]残疾人分布表2!B11</f>
        <v>临沧市</v>
      </c>
      <c r="C10" s="53">
        <v>307</v>
      </c>
      <c r="D10" s="53">
        <v>17</v>
      </c>
      <c r="E10" s="53">
        <v>386</v>
      </c>
      <c r="F10" s="53">
        <v>403</v>
      </c>
      <c r="G10" s="53">
        <v>11</v>
      </c>
      <c r="H10" s="53">
        <f t="shared" si="0"/>
        <v>1124</v>
      </c>
    </row>
    <row r="11" spans="1:10" ht="25.15" customHeight="1">
      <c r="A11" s="52">
        <v>9</v>
      </c>
      <c r="B11" s="52" t="str">
        <f>[1]残疾人分布表2!B12</f>
        <v>楚雄州</v>
      </c>
      <c r="C11" s="52">
        <v>314</v>
      </c>
      <c r="D11" s="52">
        <v>17</v>
      </c>
      <c r="E11" s="52">
        <v>238</v>
      </c>
      <c r="F11" s="52">
        <v>484</v>
      </c>
      <c r="G11" s="52"/>
      <c r="H11" s="52">
        <f t="shared" si="0"/>
        <v>1053</v>
      </c>
    </row>
    <row r="12" spans="1:10" s="13" customFormat="1" ht="25.15" customHeight="1">
      <c r="A12" s="53">
        <v>10</v>
      </c>
      <c r="B12" s="53" t="str">
        <f>[1]残疾人分布表2!B13</f>
        <v>红河州</v>
      </c>
      <c r="C12" s="53">
        <v>251</v>
      </c>
      <c r="D12" s="53">
        <v>10</v>
      </c>
      <c r="E12" s="53">
        <v>796</v>
      </c>
      <c r="F12" s="53">
        <v>504</v>
      </c>
      <c r="G12" s="53">
        <v>10</v>
      </c>
      <c r="H12" s="53">
        <v>1544</v>
      </c>
      <c r="J12" s="13">
        <v>1571</v>
      </c>
    </row>
    <row r="13" spans="1:10" ht="25.15" customHeight="1">
      <c r="A13" s="52">
        <v>11</v>
      </c>
      <c r="B13" s="52" t="str">
        <f>[1]残疾人分布表2!B14</f>
        <v>文山州</v>
      </c>
      <c r="C13" s="52">
        <v>314</v>
      </c>
      <c r="D13" s="52">
        <v>40</v>
      </c>
      <c r="E13" s="52">
        <v>436</v>
      </c>
      <c r="F13" s="52">
        <v>700</v>
      </c>
      <c r="G13" s="52">
        <v>40</v>
      </c>
      <c r="H13" s="52">
        <f t="shared" si="0"/>
        <v>1530</v>
      </c>
      <c r="I13" s="1"/>
    </row>
    <row r="14" spans="1:10" s="13" customFormat="1" ht="25.15" customHeight="1">
      <c r="A14" s="53">
        <v>12</v>
      </c>
      <c r="B14" s="53" t="str">
        <f>[1]残疾人分布表2!B15</f>
        <v>西双版纳州</v>
      </c>
      <c r="C14" s="53">
        <v>94</v>
      </c>
      <c r="D14" s="53">
        <v>8</v>
      </c>
      <c r="E14" s="53">
        <v>311</v>
      </c>
      <c r="F14" s="53">
        <v>220</v>
      </c>
      <c r="G14" s="53">
        <v>8</v>
      </c>
      <c r="H14" s="53">
        <f t="shared" si="0"/>
        <v>641</v>
      </c>
      <c r="I14" s="38"/>
    </row>
    <row r="15" spans="1:10" ht="25.15" customHeight="1">
      <c r="A15" s="52">
        <v>13</v>
      </c>
      <c r="B15" s="52" t="str">
        <f>[1]残疾人分布表2!B16</f>
        <v>大理州</v>
      </c>
      <c r="C15" s="52">
        <v>273</v>
      </c>
      <c r="D15" s="52">
        <v>28</v>
      </c>
      <c r="E15" s="52">
        <v>434</v>
      </c>
      <c r="F15" s="52">
        <v>434</v>
      </c>
      <c r="G15" s="52">
        <v>15</v>
      </c>
      <c r="H15" s="52">
        <f t="shared" si="0"/>
        <v>1184</v>
      </c>
      <c r="I15" s="1"/>
    </row>
    <row r="16" spans="1:10" s="13" customFormat="1" ht="25.15" customHeight="1">
      <c r="A16" s="53">
        <v>14</v>
      </c>
      <c r="B16" s="53" t="str">
        <f>[1]残疾人分布表2!B17</f>
        <v>德宏州</v>
      </c>
      <c r="C16" s="53">
        <v>223</v>
      </c>
      <c r="D16" s="53">
        <v>15</v>
      </c>
      <c r="E16" s="53">
        <v>235</v>
      </c>
      <c r="F16" s="53">
        <v>203</v>
      </c>
      <c r="G16" s="53">
        <v>1</v>
      </c>
      <c r="H16" s="53">
        <f t="shared" si="0"/>
        <v>677</v>
      </c>
      <c r="I16" s="38"/>
    </row>
    <row r="17" spans="1:9" ht="25.15" customHeight="1">
      <c r="A17" s="52">
        <v>15</v>
      </c>
      <c r="B17" s="52" t="str">
        <f>[1]残疾人分布表2!B18</f>
        <v>怒江州</v>
      </c>
      <c r="C17" s="52">
        <v>119</v>
      </c>
      <c r="D17" s="52">
        <v>23</v>
      </c>
      <c r="E17" s="52">
        <v>146</v>
      </c>
      <c r="F17" s="52">
        <v>131</v>
      </c>
      <c r="G17" s="52">
        <v>3</v>
      </c>
      <c r="H17" s="52">
        <f t="shared" si="0"/>
        <v>422</v>
      </c>
      <c r="I17" s="1"/>
    </row>
    <row r="18" spans="1:9" s="13" customFormat="1" ht="25.15" customHeight="1">
      <c r="A18" s="53">
        <v>16</v>
      </c>
      <c r="B18" s="53" t="str">
        <f>[1]残疾人分布表2!B19</f>
        <v>迪庆州</v>
      </c>
      <c r="C18" s="53">
        <v>105</v>
      </c>
      <c r="D18" s="53">
        <v>10</v>
      </c>
      <c r="E18" s="53">
        <v>63</v>
      </c>
      <c r="F18" s="53">
        <v>141</v>
      </c>
      <c r="G18" s="53"/>
      <c r="H18" s="53">
        <f t="shared" si="0"/>
        <v>319</v>
      </c>
      <c r="I18" s="38"/>
    </row>
    <row r="19" spans="1:9" ht="21.6" customHeight="1">
      <c r="A19" s="79" t="s">
        <v>7</v>
      </c>
      <c r="B19" s="79"/>
      <c r="C19" s="52">
        <f t="shared" ref="C19:G19" si="1">SUM(C3:C18)</f>
        <v>3811</v>
      </c>
      <c r="D19" s="52">
        <f t="shared" si="1"/>
        <v>335</v>
      </c>
      <c r="E19" s="52">
        <f t="shared" si="1"/>
        <v>10595</v>
      </c>
      <c r="F19" s="52">
        <f t="shared" si="1"/>
        <v>6307</v>
      </c>
      <c r="G19" s="52">
        <f t="shared" si="1"/>
        <v>332</v>
      </c>
      <c r="H19" s="52">
        <f>SUM(H3:H18)</f>
        <v>21353</v>
      </c>
      <c r="I19" s="1"/>
    </row>
    <row r="20" spans="1:9" s="13" customFormat="1" ht="13.15" customHeight="1">
      <c r="A20" s="39"/>
      <c r="B20" s="40"/>
      <c r="C20" s="40"/>
      <c r="D20" s="40"/>
      <c r="E20" s="40"/>
      <c r="F20" s="40"/>
      <c r="G20" s="40"/>
    </row>
    <row r="21" spans="1:9" s="13" customFormat="1">
      <c r="A21" s="41" t="s">
        <v>73</v>
      </c>
      <c r="B21" s="40" t="s">
        <v>76</v>
      </c>
      <c r="C21" s="40"/>
      <c r="D21" s="40"/>
      <c r="E21" s="40"/>
      <c r="F21" s="40"/>
      <c r="G21" s="40"/>
    </row>
    <row r="22" spans="1:9" s="13" customFormat="1">
      <c r="A22" s="35"/>
    </row>
  </sheetData>
  <sheetProtection formatCells="0" formatColumns="0" formatRows="0" insertColumns="0" insertRows="0" insertHyperlinks="0" deleteColumns="0" deleteRows="0" sort="0" autoFilter="0" pivotTables="0"/>
  <mergeCells count="2">
    <mergeCell ref="A19:B19"/>
    <mergeCell ref="A1:H1"/>
  </mergeCells>
  <phoneticPr fontId="2" type="noConversion"/>
  <pageMargins left="0.97" right="0.7" top="0.64" bottom="0.49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Q30"/>
  <sheetViews>
    <sheetView showZeros="0" topLeftCell="A7" workbookViewId="0">
      <selection activeCell="AS13" sqref="AS13"/>
    </sheetView>
  </sheetViews>
  <sheetFormatPr defaultRowHeight="13.5"/>
  <cols>
    <col min="1" max="1" width="4.25" style="2" customWidth="1"/>
    <col min="2" max="2" width="9.375" customWidth="1"/>
    <col min="3" max="5" width="4.375" customWidth="1"/>
    <col min="6" max="6" width="6.125" customWidth="1"/>
    <col min="7" max="19" width="4.375" customWidth="1"/>
    <col min="20" max="20" width="6.375" customWidth="1"/>
    <col min="21" max="21" width="4.375" customWidth="1"/>
    <col min="22" max="22" width="5.75" customWidth="1"/>
    <col min="23" max="29" width="4.375" customWidth="1"/>
    <col min="30" max="30" width="6.125" customWidth="1"/>
    <col min="31" max="42" width="4.375" customWidth="1"/>
  </cols>
  <sheetData>
    <row r="1" spans="1:43" ht="65.45" customHeight="1" thickBot="1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3"/>
      <c r="AJ1" s="83"/>
      <c r="AK1" s="83"/>
      <c r="AL1" s="83"/>
      <c r="AM1" s="83"/>
      <c r="AN1" s="83"/>
      <c r="AO1" s="83"/>
      <c r="AP1" s="83"/>
    </row>
    <row r="2" spans="1:43" s="3" customFormat="1" ht="24.6" customHeight="1">
      <c r="A2" s="84" t="s">
        <v>0</v>
      </c>
      <c r="B2" s="86" t="s">
        <v>26</v>
      </c>
      <c r="C2" s="88" t="s">
        <v>33</v>
      </c>
      <c r="D2" s="89"/>
      <c r="E2" s="89"/>
      <c r="F2" s="89"/>
      <c r="G2" s="89"/>
      <c r="H2" s="89"/>
      <c r="I2" s="89"/>
      <c r="J2" s="90"/>
      <c r="K2" s="88" t="s">
        <v>34</v>
      </c>
      <c r="L2" s="89"/>
      <c r="M2" s="89"/>
      <c r="N2" s="89"/>
      <c r="O2" s="89"/>
      <c r="P2" s="89"/>
      <c r="Q2" s="89"/>
      <c r="R2" s="90"/>
      <c r="S2" s="88" t="s">
        <v>35</v>
      </c>
      <c r="T2" s="89"/>
      <c r="U2" s="89"/>
      <c r="V2" s="89"/>
      <c r="W2" s="89"/>
      <c r="X2" s="89"/>
      <c r="Y2" s="89"/>
      <c r="Z2" s="90"/>
      <c r="AA2" s="88" t="s">
        <v>36</v>
      </c>
      <c r="AB2" s="89"/>
      <c r="AC2" s="89"/>
      <c r="AD2" s="89"/>
      <c r="AE2" s="89"/>
      <c r="AF2" s="89"/>
      <c r="AG2" s="89"/>
      <c r="AH2" s="89"/>
      <c r="AI2" s="91" t="s">
        <v>31</v>
      </c>
      <c r="AJ2" s="91"/>
      <c r="AK2" s="91"/>
      <c r="AL2" s="91"/>
      <c r="AM2" s="91"/>
      <c r="AN2" s="91"/>
      <c r="AO2" s="91"/>
      <c r="AP2" s="91"/>
      <c r="AQ2" s="99" t="s">
        <v>77</v>
      </c>
    </row>
    <row r="3" spans="1:43" s="3" customFormat="1" ht="33.6" customHeight="1">
      <c r="A3" s="85"/>
      <c r="B3" s="87"/>
      <c r="C3" s="4" t="s">
        <v>37</v>
      </c>
      <c r="D3" s="5" t="s">
        <v>38</v>
      </c>
      <c r="E3" s="5" t="s">
        <v>39</v>
      </c>
      <c r="F3" s="5" t="s">
        <v>40</v>
      </c>
      <c r="G3" s="6" t="s">
        <v>41</v>
      </c>
      <c r="H3" s="5" t="s">
        <v>42</v>
      </c>
      <c r="I3" s="5" t="s">
        <v>43</v>
      </c>
      <c r="J3" s="7" t="s">
        <v>44</v>
      </c>
      <c r="K3" s="4" t="s">
        <v>45</v>
      </c>
      <c r="L3" s="5" t="s">
        <v>38</v>
      </c>
      <c r="M3" s="5" t="s">
        <v>39</v>
      </c>
      <c r="N3" s="5" t="s">
        <v>40</v>
      </c>
      <c r="O3" s="6" t="s">
        <v>46</v>
      </c>
      <c r="P3" s="5" t="s">
        <v>42</v>
      </c>
      <c r="Q3" s="5" t="s">
        <v>43</v>
      </c>
      <c r="R3" s="7" t="s">
        <v>44</v>
      </c>
      <c r="S3" s="4" t="s">
        <v>37</v>
      </c>
      <c r="T3" s="5" t="s">
        <v>47</v>
      </c>
      <c r="U3" s="5" t="s">
        <v>39</v>
      </c>
      <c r="V3" s="5" t="s">
        <v>40</v>
      </c>
      <c r="W3" s="6" t="s">
        <v>41</v>
      </c>
      <c r="X3" s="5" t="s">
        <v>42</v>
      </c>
      <c r="Y3" s="5" t="s">
        <v>43</v>
      </c>
      <c r="Z3" s="7" t="s">
        <v>48</v>
      </c>
      <c r="AA3" s="4" t="s">
        <v>45</v>
      </c>
      <c r="AB3" s="5" t="s">
        <v>38</v>
      </c>
      <c r="AC3" s="5" t="s">
        <v>39</v>
      </c>
      <c r="AD3" s="5" t="s">
        <v>40</v>
      </c>
      <c r="AE3" s="6" t="s">
        <v>41</v>
      </c>
      <c r="AF3" s="5" t="s">
        <v>49</v>
      </c>
      <c r="AG3" s="5" t="s">
        <v>43</v>
      </c>
      <c r="AH3" s="8" t="s">
        <v>48</v>
      </c>
      <c r="AI3" s="5" t="s">
        <v>45</v>
      </c>
      <c r="AJ3" s="5" t="s">
        <v>38</v>
      </c>
      <c r="AK3" s="5" t="s">
        <v>39</v>
      </c>
      <c r="AL3" s="5" t="s">
        <v>40</v>
      </c>
      <c r="AM3" s="57" t="s">
        <v>41</v>
      </c>
      <c r="AN3" s="5" t="s">
        <v>42</v>
      </c>
      <c r="AO3" s="5" t="s">
        <v>43</v>
      </c>
      <c r="AP3" s="5" t="s">
        <v>44</v>
      </c>
      <c r="AQ3" s="99"/>
    </row>
    <row r="4" spans="1:43" ht="19.899999999999999" customHeight="1">
      <c r="A4" s="9">
        <v>1</v>
      </c>
      <c r="B4" s="10" t="s">
        <v>50</v>
      </c>
      <c r="C4" s="73">
        <v>13</v>
      </c>
      <c r="D4" s="74">
        <v>28</v>
      </c>
      <c r="E4" s="74">
        <v>1</v>
      </c>
      <c r="F4" s="75">
        <v>149</v>
      </c>
      <c r="G4" s="75">
        <v>6</v>
      </c>
      <c r="H4" s="74">
        <v>22</v>
      </c>
      <c r="I4" s="75">
        <v>2</v>
      </c>
      <c r="J4" s="76">
        <v>179</v>
      </c>
      <c r="K4" s="73">
        <v>6</v>
      </c>
      <c r="L4" s="74">
        <v>2</v>
      </c>
      <c r="M4" s="75">
        <v>0</v>
      </c>
      <c r="N4" s="75">
        <v>15</v>
      </c>
      <c r="O4" s="75">
        <v>1</v>
      </c>
      <c r="P4" s="75">
        <v>0</v>
      </c>
      <c r="Q4" s="75">
        <v>1</v>
      </c>
      <c r="R4" s="76">
        <v>2</v>
      </c>
      <c r="S4" s="74">
        <v>336</v>
      </c>
      <c r="T4" s="74">
        <v>415</v>
      </c>
      <c r="U4" s="75">
        <v>48</v>
      </c>
      <c r="V4" s="75">
        <v>2181</v>
      </c>
      <c r="W4" s="75">
        <v>185</v>
      </c>
      <c r="X4" s="75">
        <v>327</v>
      </c>
      <c r="Y4" s="74">
        <v>219</v>
      </c>
      <c r="Z4" s="76">
        <v>147</v>
      </c>
      <c r="AA4" s="73">
        <v>80</v>
      </c>
      <c r="AB4" s="74">
        <v>84</v>
      </c>
      <c r="AC4" s="75">
        <v>2</v>
      </c>
      <c r="AD4" s="75">
        <v>448</v>
      </c>
      <c r="AE4" s="75">
        <v>32</v>
      </c>
      <c r="AF4" s="74">
        <v>124</v>
      </c>
      <c r="AG4" s="75">
        <v>26</v>
      </c>
      <c r="AH4" s="76">
        <v>97</v>
      </c>
      <c r="AI4" s="77">
        <v>9</v>
      </c>
      <c r="AJ4" s="75">
        <v>11</v>
      </c>
      <c r="AK4" s="75">
        <v>2</v>
      </c>
      <c r="AL4" s="75">
        <v>81</v>
      </c>
      <c r="AM4" s="75">
        <v>6</v>
      </c>
      <c r="AN4" s="75">
        <v>5</v>
      </c>
      <c r="AO4" s="75">
        <v>5</v>
      </c>
      <c r="AP4" s="59">
        <v>2</v>
      </c>
      <c r="AQ4" s="55">
        <f ca="1">SUM(C4:AQ4)</f>
        <v>5299</v>
      </c>
    </row>
    <row r="5" spans="1:43" s="13" customFormat="1" ht="19.899999999999999" customHeight="1">
      <c r="A5" s="11">
        <v>2</v>
      </c>
      <c r="B5" s="12" t="s">
        <v>51</v>
      </c>
      <c r="C5" s="63">
        <v>20</v>
      </c>
      <c r="D5" s="64">
        <v>16</v>
      </c>
      <c r="E5" s="64">
        <v>3</v>
      </c>
      <c r="F5" s="64">
        <v>231</v>
      </c>
      <c r="G5" s="64">
        <v>6</v>
      </c>
      <c r="H5" s="64">
        <v>26</v>
      </c>
      <c r="I5" s="64">
        <v>3</v>
      </c>
      <c r="J5" s="65">
        <v>151</v>
      </c>
      <c r="K5" s="63">
        <v>2</v>
      </c>
      <c r="L5" s="64">
        <v>2</v>
      </c>
      <c r="M5" s="64"/>
      <c r="N5" s="64">
        <v>10</v>
      </c>
      <c r="O5" s="64"/>
      <c r="P5" s="64"/>
      <c r="Q5" s="64"/>
      <c r="R5" s="65"/>
      <c r="S5" s="63">
        <v>124</v>
      </c>
      <c r="T5" s="64">
        <v>109</v>
      </c>
      <c r="U5" s="64">
        <v>13</v>
      </c>
      <c r="V5" s="64">
        <v>992</v>
      </c>
      <c r="W5" s="64">
        <v>29</v>
      </c>
      <c r="X5" s="64">
        <v>83</v>
      </c>
      <c r="Y5" s="64">
        <v>17</v>
      </c>
      <c r="Z5" s="65">
        <v>91</v>
      </c>
      <c r="AA5" s="63">
        <v>74</v>
      </c>
      <c r="AB5" s="64">
        <v>46</v>
      </c>
      <c r="AC5" s="64">
        <v>6</v>
      </c>
      <c r="AD5" s="64">
        <v>455</v>
      </c>
      <c r="AE5" s="64">
        <v>10</v>
      </c>
      <c r="AF5" s="64">
        <v>78</v>
      </c>
      <c r="AG5" s="64">
        <v>4</v>
      </c>
      <c r="AH5" s="65">
        <v>60</v>
      </c>
      <c r="AI5" s="66">
        <v>13</v>
      </c>
      <c r="AJ5" s="64">
        <v>1</v>
      </c>
      <c r="AK5" s="64"/>
      <c r="AL5" s="64">
        <v>39</v>
      </c>
      <c r="AM5" s="64">
        <v>1</v>
      </c>
      <c r="AN5" s="64">
        <v>1</v>
      </c>
      <c r="AO5" s="64">
        <v>2</v>
      </c>
      <c r="AP5" s="64"/>
      <c r="AQ5" s="100">
        <f ca="1">SUM(C5:AQ5)</f>
        <v>2718</v>
      </c>
    </row>
    <row r="6" spans="1:43" ht="19.899999999999999" customHeight="1">
      <c r="A6" s="9">
        <v>3</v>
      </c>
      <c r="B6" s="10" t="s">
        <v>52</v>
      </c>
      <c r="C6" s="58">
        <v>14</v>
      </c>
      <c r="D6" s="59">
        <v>8</v>
      </c>
      <c r="E6" s="59">
        <v>1</v>
      </c>
      <c r="F6" s="59">
        <v>63</v>
      </c>
      <c r="G6" s="59"/>
      <c r="H6" s="59">
        <v>6</v>
      </c>
      <c r="I6" s="59">
        <v>2</v>
      </c>
      <c r="J6" s="60">
        <v>33</v>
      </c>
      <c r="K6" s="58">
        <v>2</v>
      </c>
      <c r="L6" s="59"/>
      <c r="M6" s="59"/>
      <c r="N6" s="59">
        <v>10</v>
      </c>
      <c r="O6" s="59"/>
      <c r="P6" s="59"/>
      <c r="Q6" s="59"/>
      <c r="R6" s="60">
        <v>2</v>
      </c>
      <c r="S6" s="58">
        <v>99</v>
      </c>
      <c r="T6" s="59">
        <v>179</v>
      </c>
      <c r="U6" s="59">
        <v>36</v>
      </c>
      <c r="V6" s="59">
        <v>627</v>
      </c>
      <c r="W6" s="59">
        <v>33</v>
      </c>
      <c r="X6" s="59">
        <v>30</v>
      </c>
      <c r="Y6" s="59">
        <v>8</v>
      </c>
      <c r="Z6" s="60">
        <v>40</v>
      </c>
      <c r="AA6" s="58">
        <v>15</v>
      </c>
      <c r="AB6" s="59">
        <v>48</v>
      </c>
      <c r="AC6" s="59">
        <v>6</v>
      </c>
      <c r="AD6" s="59">
        <v>225</v>
      </c>
      <c r="AE6" s="59">
        <v>8</v>
      </c>
      <c r="AF6" s="59">
        <v>18</v>
      </c>
      <c r="AG6" s="59">
        <v>1</v>
      </c>
      <c r="AH6" s="60">
        <v>30</v>
      </c>
      <c r="AI6" s="61"/>
      <c r="AJ6" s="59">
        <v>3</v>
      </c>
      <c r="AK6" s="59">
        <v>4</v>
      </c>
      <c r="AL6" s="59">
        <v>15</v>
      </c>
      <c r="AM6" s="59">
        <v>1</v>
      </c>
      <c r="AN6" s="59">
        <v>2</v>
      </c>
      <c r="AO6" s="59">
        <v>2</v>
      </c>
      <c r="AP6" s="59"/>
      <c r="AQ6" s="55">
        <f ca="1">SUM(C6:AQ6)</f>
        <v>1571</v>
      </c>
    </row>
    <row r="7" spans="1:43" s="13" customFormat="1" ht="19.899999999999999" customHeight="1">
      <c r="A7" s="11">
        <v>4</v>
      </c>
      <c r="B7" s="12" t="s">
        <v>53</v>
      </c>
      <c r="C7" s="63">
        <v>9</v>
      </c>
      <c r="D7" s="64">
        <v>11</v>
      </c>
      <c r="E7" s="64">
        <v>2</v>
      </c>
      <c r="F7" s="64">
        <v>150</v>
      </c>
      <c r="G7" s="64">
        <v>3</v>
      </c>
      <c r="H7" s="64">
        <v>10</v>
      </c>
      <c r="I7" s="64">
        <v>3</v>
      </c>
      <c r="J7" s="65">
        <v>25</v>
      </c>
      <c r="K7" s="63"/>
      <c r="L7" s="64">
        <v>1</v>
      </c>
      <c r="M7" s="64"/>
      <c r="N7" s="64">
        <v>9</v>
      </c>
      <c r="O7" s="64"/>
      <c r="P7" s="64"/>
      <c r="Q7" s="64">
        <v>1</v>
      </c>
      <c r="R7" s="65"/>
      <c r="S7" s="63">
        <v>16</v>
      </c>
      <c r="T7" s="64">
        <v>10</v>
      </c>
      <c r="U7" s="64">
        <v>3</v>
      </c>
      <c r="V7" s="64">
        <v>146</v>
      </c>
      <c r="W7" s="64"/>
      <c r="X7" s="64">
        <v>4</v>
      </c>
      <c r="Y7" s="64">
        <v>4</v>
      </c>
      <c r="Z7" s="65">
        <v>13</v>
      </c>
      <c r="AA7" s="63">
        <v>36</v>
      </c>
      <c r="AB7" s="64">
        <v>28</v>
      </c>
      <c r="AC7" s="64">
        <v>4</v>
      </c>
      <c r="AD7" s="64">
        <v>298</v>
      </c>
      <c r="AE7" s="64">
        <v>8</v>
      </c>
      <c r="AF7" s="64">
        <v>17</v>
      </c>
      <c r="AG7" s="64">
        <v>8</v>
      </c>
      <c r="AH7" s="65">
        <v>12</v>
      </c>
      <c r="AI7" s="66">
        <v>1</v>
      </c>
      <c r="AJ7" s="64"/>
      <c r="AK7" s="64"/>
      <c r="AL7" s="64">
        <v>5</v>
      </c>
      <c r="AM7" s="64"/>
      <c r="AN7" s="64"/>
      <c r="AO7" s="64">
        <v>2</v>
      </c>
      <c r="AP7" s="64"/>
      <c r="AQ7" s="100">
        <f ca="1">SUM(C7:AQ7)</f>
        <v>839</v>
      </c>
    </row>
    <row r="8" spans="1:43" ht="19.899999999999999" customHeight="1">
      <c r="A8" s="9">
        <v>5</v>
      </c>
      <c r="B8" s="10" t="s">
        <v>54</v>
      </c>
      <c r="C8" s="67">
        <v>28</v>
      </c>
      <c r="D8" s="59">
        <v>19</v>
      </c>
      <c r="E8" s="59">
        <v>1</v>
      </c>
      <c r="F8" s="59">
        <v>180</v>
      </c>
      <c r="G8" s="59">
        <v>1</v>
      </c>
      <c r="H8" s="59">
        <v>9</v>
      </c>
      <c r="I8" s="59">
        <v>10</v>
      </c>
      <c r="J8" s="61">
        <v>68</v>
      </c>
      <c r="K8" s="67">
        <v>2</v>
      </c>
      <c r="L8" s="59"/>
      <c r="M8" s="59"/>
      <c r="N8" s="59">
        <v>20</v>
      </c>
      <c r="O8" s="59">
        <v>1</v>
      </c>
      <c r="P8" s="59"/>
      <c r="Q8" s="59">
        <v>2</v>
      </c>
      <c r="R8" s="61">
        <v>2</v>
      </c>
      <c r="S8" s="67">
        <v>24</v>
      </c>
      <c r="T8" s="59">
        <v>17</v>
      </c>
      <c r="U8" s="59">
        <v>3</v>
      </c>
      <c r="V8" s="59">
        <v>114</v>
      </c>
      <c r="W8" s="59">
        <v>4</v>
      </c>
      <c r="X8" s="59">
        <v>18</v>
      </c>
      <c r="Y8" s="59">
        <v>5</v>
      </c>
      <c r="Z8" s="61">
        <v>40</v>
      </c>
      <c r="AA8" s="67">
        <v>32</v>
      </c>
      <c r="AB8" s="59">
        <v>30</v>
      </c>
      <c r="AC8" s="59">
        <v>4</v>
      </c>
      <c r="AD8" s="59">
        <v>253</v>
      </c>
      <c r="AE8" s="59">
        <v>10</v>
      </c>
      <c r="AF8" s="59">
        <v>36</v>
      </c>
      <c r="AG8" s="59">
        <v>17</v>
      </c>
      <c r="AH8" s="61">
        <v>25</v>
      </c>
      <c r="AI8" s="67"/>
      <c r="AJ8" s="59"/>
      <c r="AK8" s="59"/>
      <c r="AL8" s="59">
        <v>1</v>
      </c>
      <c r="AM8" s="59"/>
      <c r="AN8" s="59"/>
      <c r="AO8" s="59"/>
      <c r="AP8" s="59"/>
      <c r="AQ8" s="55">
        <f ca="1">SUM(C8:AQ8)</f>
        <v>976</v>
      </c>
    </row>
    <row r="9" spans="1:43" ht="19.899999999999999" customHeight="1">
      <c r="A9" s="14">
        <v>6</v>
      </c>
      <c r="B9" s="15" t="s">
        <v>55</v>
      </c>
      <c r="C9" s="68">
        <v>4</v>
      </c>
      <c r="D9" s="69">
        <v>4</v>
      </c>
      <c r="E9" s="69">
        <v>2</v>
      </c>
      <c r="F9" s="69">
        <v>35</v>
      </c>
      <c r="G9" s="69">
        <v>1</v>
      </c>
      <c r="H9" s="69"/>
      <c r="I9" s="69">
        <v>2</v>
      </c>
      <c r="J9" s="70">
        <v>25</v>
      </c>
      <c r="K9" s="68"/>
      <c r="L9" s="69">
        <v>1</v>
      </c>
      <c r="M9" s="69"/>
      <c r="N9" s="69">
        <v>5</v>
      </c>
      <c r="O9" s="69"/>
      <c r="P9" s="69"/>
      <c r="Q9" s="69"/>
      <c r="R9" s="70"/>
      <c r="S9" s="68">
        <v>21</v>
      </c>
      <c r="T9" s="69">
        <v>35</v>
      </c>
      <c r="U9" s="69">
        <v>14</v>
      </c>
      <c r="V9" s="69">
        <v>139</v>
      </c>
      <c r="W9" s="69">
        <v>7</v>
      </c>
      <c r="X9" s="69">
        <v>10</v>
      </c>
      <c r="Y9" s="69">
        <v>9</v>
      </c>
      <c r="Z9" s="70">
        <v>5</v>
      </c>
      <c r="AA9" s="68">
        <v>6</v>
      </c>
      <c r="AB9" s="69">
        <v>16</v>
      </c>
      <c r="AC9" s="69">
        <v>2</v>
      </c>
      <c r="AD9" s="69">
        <v>68</v>
      </c>
      <c r="AE9" s="69">
        <v>2</v>
      </c>
      <c r="AF9" s="69">
        <v>9</v>
      </c>
      <c r="AG9" s="69">
        <v>4</v>
      </c>
      <c r="AH9" s="70">
        <v>8</v>
      </c>
      <c r="AI9" s="71">
        <v>4</v>
      </c>
      <c r="AJ9" s="69">
        <v>3</v>
      </c>
      <c r="AK9" s="69">
        <v>1</v>
      </c>
      <c r="AL9" s="69">
        <v>19</v>
      </c>
      <c r="AM9" s="69">
        <v>1</v>
      </c>
      <c r="AN9" s="69"/>
      <c r="AO9" s="69">
        <v>1</v>
      </c>
      <c r="AP9" s="69"/>
      <c r="AQ9" s="100">
        <f ca="1">SUM(C9:AQ9)</f>
        <v>463</v>
      </c>
    </row>
    <row r="10" spans="1:43" ht="19.899999999999999" customHeight="1">
      <c r="A10" s="9">
        <v>7</v>
      </c>
      <c r="B10" s="10" t="s">
        <v>56</v>
      </c>
      <c r="C10" s="67">
        <v>18</v>
      </c>
      <c r="D10" s="59">
        <v>12</v>
      </c>
      <c r="E10" s="59">
        <v>4</v>
      </c>
      <c r="F10" s="59">
        <v>127</v>
      </c>
      <c r="G10" s="59">
        <v>4</v>
      </c>
      <c r="H10" s="59">
        <v>14</v>
      </c>
      <c r="I10" s="59">
        <v>6</v>
      </c>
      <c r="J10" s="72">
        <v>41</v>
      </c>
      <c r="K10" s="67">
        <v>2</v>
      </c>
      <c r="L10" s="59">
        <v>3</v>
      </c>
      <c r="M10" s="59">
        <v>1</v>
      </c>
      <c r="N10" s="59">
        <v>48</v>
      </c>
      <c r="O10" s="59">
        <v>5</v>
      </c>
      <c r="P10" s="59">
        <v>6</v>
      </c>
      <c r="Q10" s="59">
        <v>3</v>
      </c>
      <c r="R10" s="72"/>
      <c r="S10" s="67">
        <v>25</v>
      </c>
      <c r="T10" s="59">
        <v>16</v>
      </c>
      <c r="U10" s="59">
        <v>7</v>
      </c>
      <c r="V10" s="59">
        <v>203</v>
      </c>
      <c r="W10" s="59">
        <v>4</v>
      </c>
      <c r="X10" s="59">
        <v>26</v>
      </c>
      <c r="Y10" s="59">
        <v>16</v>
      </c>
      <c r="Z10" s="72">
        <v>9</v>
      </c>
      <c r="AA10" s="67">
        <v>24</v>
      </c>
      <c r="AB10" s="59">
        <v>19</v>
      </c>
      <c r="AC10" s="59">
        <v>1</v>
      </c>
      <c r="AD10" s="59">
        <v>257</v>
      </c>
      <c r="AE10" s="59">
        <v>8</v>
      </c>
      <c r="AF10" s="59">
        <v>41</v>
      </c>
      <c r="AG10" s="59">
        <v>24</v>
      </c>
      <c r="AH10" s="72">
        <v>18</v>
      </c>
      <c r="AI10" s="62"/>
      <c r="AJ10" s="59"/>
      <c r="AK10" s="59"/>
      <c r="AL10" s="59">
        <v>1</v>
      </c>
      <c r="AM10" s="59"/>
      <c r="AN10" s="59"/>
      <c r="AO10" s="59"/>
      <c r="AP10" s="59"/>
      <c r="AQ10" s="55">
        <f ca="1">SUM(C10:AQ10)</f>
        <v>993</v>
      </c>
    </row>
    <row r="11" spans="1:43" ht="19.899999999999999" customHeight="1">
      <c r="A11" s="14">
        <v>8</v>
      </c>
      <c r="B11" s="15" t="s">
        <v>57</v>
      </c>
      <c r="C11" s="68">
        <v>18</v>
      </c>
      <c r="D11" s="69">
        <v>22</v>
      </c>
      <c r="E11" s="69">
        <v>4</v>
      </c>
      <c r="F11" s="69">
        <v>217</v>
      </c>
      <c r="G11" s="69">
        <v>10</v>
      </c>
      <c r="H11" s="69">
        <v>17</v>
      </c>
      <c r="I11" s="69">
        <v>7</v>
      </c>
      <c r="J11" s="70">
        <v>12</v>
      </c>
      <c r="K11" s="68">
        <v>2</v>
      </c>
      <c r="L11" s="69"/>
      <c r="M11" s="69"/>
      <c r="N11" s="69">
        <v>14</v>
      </c>
      <c r="O11" s="69">
        <v>1</v>
      </c>
      <c r="P11" s="69"/>
      <c r="Q11" s="69"/>
      <c r="R11" s="70"/>
      <c r="S11" s="68">
        <v>22</v>
      </c>
      <c r="T11" s="69">
        <v>24</v>
      </c>
      <c r="U11" s="69">
        <v>6</v>
      </c>
      <c r="V11" s="69">
        <v>281</v>
      </c>
      <c r="W11" s="69">
        <v>14</v>
      </c>
      <c r="X11" s="69">
        <v>12</v>
      </c>
      <c r="Y11" s="69">
        <v>22</v>
      </c>
      <c r="Z11" s="70">
        <v>5</v>
      </c>
      <c r="AA11" s="68">
        <v>34</v>
      </c>
      <c r="AB11" s="69">
        <v>28</v>
      </c>
      <c r="AC11" s="69">
        <v>6</v>
      </c>
      <c r="AD11" s="69">
        <v>282</v>
      </c>
      <c r="AE11" s="69">
        <v>10</v>
      </c>
      <c r="AF11" s="69">
        <v>30</v>
      </c>
      <c r="AG11" s="69">
        <v>8</v>
      </c>
      <c r="AH11" s="70">
        <v>5</v>
      </c>
      <c r="AI11" s="71"/>
      <c r="AJ11" s="69">
        <v>2</v>
      </c>
      <c r="AK11" s="69">
        <v>1</v>
      </c>
      <c r="AL11" s="69">
        <v>7</v>
      </c>
      <c r="AM11" s="69"/>
      <c r="AN11" s="69"/>
      <c r="AO11" s="69">
        <v>1</v>
      </c>
      <c r="AP11" s="69"/>
      <c r="AQ11" s="100">
        <f ca="1">SUM(C11:AQ11)</f>
        <v>1124</v>
      </c>
    </row>
    <row r="12" spans="1:43" ht="19.899999999999999" customHeight="1">
      <c r="A12" s="9">
        <v>9</v>
      </c>
      <c r="B12" s="10" t="s">
        <v>58</v>
      </c>
      <c r="C12" s="25">
        <v>15</v>
      </c>
      <c r="D12" s="21">
        <v>13</v>
      </c>
      <c r="E12" s="21">
        <v>5</v>
      </c>
      <c r="F12" s="21">
        <v>178</v>
      </c>
      <c r="G12" s="21">
        <v>4</v>
      </c>
      <c r="H12" s="21">
        <v>27</v>
      </c>
      <c r="I12" s="21">
        <v>4</v>
      </c>
      <c r="J12" s="23">
        <v>68</v>
      </c>
      <c r="K12" s="25"/>
      <c r="L12" s="21">
        <v>1</v>
      </c>
      <c r="M12" s="21"/>
      <c r="N12" s="21">
        <v>14</v>
      </c>
      <c r="O12" s="21"/>
      <c r="P12" s="21"/>
      <c r="Q12" s="21"/>
      <c r="R12" s="23">
        <v>2</v>
      </c>
      <c r="S12" s="25">
        <v>22</v>
      </c>
      <c r="T12" s="21">
        <v>14</v>
      </c>
      <c r="U12" s="21">
        <v>2</v>
      </c>
      <c r="V12" s="21">
        <v>148</v>
      </c>
      <c r="W12" s="21">
        <v>5</v>
      </c>
      <c r="X12" s="21">
        <v>25</v>
      </c>
      <c r="Y12" s="21">
        <v>7</v>
      </c>
      <c r="Z12" s="23">
        <v>15</v>
      </c>
      <c r="AA12" s="25">
        <v>37</v>
      </c>
      <c r="AB12" s="21">
        <v>37</v>
      </c>
      <c r="AC12" s="21">
        <v>7</v>
      </c>
      <c r="AD12" s="21">
        <v>282</v>
      </c>
      <c r="AE12" s="21">
        <v>7</v>
      </c>
      <c r="AF12" s="21">
        <v>59</v>
      </c>
      <c r="AG12" s="21">
        <v>10</v>
      </c>
      <c r="AH12" s="24">
        <v>45</v>
      </c>
      <c r="AI12" s="21"/>
      <c r="AJ12" s="21"/>
      <c r="AK12" s="21"/>
      <c r="AL12" s="21"/>
      <c r="AM12" s="21"/>
      <c r="AN12" s="21"/>
      <c r="AO12" s="21"/>
      <c r="AP12" s="59"/>
      <c r="AQ12" s="55">
        <f ca="1">SUM(C12:AQ12)</f>
        <v>1053</v>
      </c>
    </row>
    <row r="13" spans="1:43" ht="19.899999999999999" customHeight="1">
      <c r="A13" s="14">
        <v>10</v>
      </c>
      <c r="B13" s="15" t="s">
        <v>59</v>
      </c>
      <c r="C13" s="26">
        <v>14</v>
      </c>
      <c r="D13" s="27">
        <v>18</v>
      </c>
      <c r="E13" s="27"/>
      <c r="F13" s="27">
        <v>167</v>
      </c>
      <c r="G13" s="27">
        <v>3</v>
      </c>
      <c r="H13" s="27">
        <v>18</v>
      </c>
      <c r="I13" s="27">
        <v>1</v>
      </c>
      <c r="J13" s="31">
        <v>30</v>
      </c>
      <c r="K13" s="26"/>
      <c r="L13" s="27"/>
      <c r="M13" s="27"/>
      <c r="N13" s="27">
        <v>9</v>
      </c>
      <c r="O13" s="27"/>
      <c r="P13" s="27"/>
      <c r="Q13" s="27"/>
      <c r="R13" s="31">
        <v>1</v>
      </c>
      <c r="S13" s="26">
        <v>58</v>
      </c>
      <c r="T13" s="27">
        <v>74</v>
      </c>
      <c r="U13" s="27">
        <v>9</v>
      </c>
      <c r="V13" s="27">
        <v>429</v>
      </c>
      <c r="W13" s="27">
        <v>50</v>
      </c>
      <c r="X13" s="27">
        <v>101</v>
      </c>
      <c r="Y13" s="27">
        <v>20</v>
      </c>
      <c r="Z13" s="31">
        <v>28</v>
      </c>
      <c r="AA13" s="26">
        <v>33</v>
      </c>
      <c r="AB13" s="27">
        <v>40</v>
      </c>
      <c r="AC13" s="27">
        <v>2</v>
      </c>
      <c r="AD13" s="27">
        <v>321</v>
      </c>
      <c r="AE13" s="27">
        <v>14</v>
      </c>
      <c r="AF13" s="27">
        <v>48</v>
      </c>
      <c r="AG13" s="27">
        <v>17</v>
      </c>
      <c r="AH13" s="29">
        <v>29</v>
      </c>
      <c r="AI13" s="27"/>
      <c r="AJ13" s="27">
        <v>1</v>
      </c>
      <c r="AK13" s="27">
        <v>1</v>
      </c>
      <c r="AL13" s="27">
        <v>8</v>
      </c>
      <c r="AM13" s="27"/>
      <c r="AN13" s="27"/>
      <c r="AO13" s="27"/>
      <c r="AP13" s="69"/>
      <c r="AQ13" s="100">
        <f ca="1">SUM(C13:AQ13)</f>
        <v>1544</v>
      </c>
    </row>
    <row r="14" spans="1:43" ht="19.899999999999999" customHeight="1">
      <c r="A14" s="9">
        <v>11</v>
      </c>
      <c r="B14" s="10" t="s">
        <v>60</v>
      </c>
      <c r="C14" s="25">
        <v>19</v>
      </c>
      <c r="D14" s="21">
        <v>20</v>
      </c>
      <c r="E14" s="21">
        <v>2</v>
      </c>
      <c r="F14" s="21">
        <v>215</v>
      </c>
      <c r="G14" s="21">
        <v>3</v>
      </c>
      <c r="H14" s="21">
        <v>3</v>
      </c>
      <c r="I14" s="21">
        <v>5</v>
      </c>
      <c r="J14" s="30">
        <v>47</v>
      </c>
      <c r="K14" s="25">
        <v>4</v>
      </c>
      <c r="L14" s="21">
        <v>1</v>
      </c>
      <c r="M14" s="21"/>
      <c r="N14" s="21">
        <v>32</v>
      </c>
      <c r="O14" s="21"/>
      <c r="P14" s="21">
        <v>1</v>
      </c>
      <c r="Q14" s="21"/>
      <c r="R14" s="30">
        <v>2</v>
      </c>
      <c r="S14" s="25">
        <v>44</v>
      </c>
      <c r="T14" s="21">
        <v>40</v>
      </c>
      <c r="U14" s="21">
        <v>11</v>
      </c>
      <c r="V14" s="21">
        <v>278</v>
      </c>
      <c r="W14" s="21">
        <v>10</v>
      </c>
      <c r="X14" s="21">
        <v>10</v>
      </c>
      <c r="Y14" s="21">
        <v>34</v>
      </c>
      <c r="Z14" s="30">
        <v>9</v>
      </c>
      <c r="AA14" s="25">
        <v>50</v>
      </c>
      <c r="AB14" s="21">
        <v>40</v>
      </c>
      <c r="AC14" s="21">
        <v>7</v>
      </c>
      <c r="AD14" s="21">
        <v>539</v>
      </c>
      <c r="AE14" s="21">
        <v>12</v>
      </c>
      <c r="AF14" s="21">
        <v>18</v>
      </c>
      <c r="AG14" s="21">
        <v>16</v>
      </c>
      <c r="AH14" s="30">
        <v>18</v>
      </c>
      <c r="AI14" s="21">
        <v>1</v>
      </c>
      <c r="AJ14" s="21">
        <v>3</v>
      </c>
      <c r="AK14" s="21"/>
      <c r="AL14" s="21">
        <v>4</v>
      </c>
      <c r="AM14" s="21">
        <v>1</v>
      </c>
      <c r="AN14" s="21"/>
      <c r="AO14" s="21">
        <v>31</v>
      </c>
      <c r="AP14" s="59"/>
      <c r="AQ14" s="55">
        <f ca="1">SUM(C14:AQ14)</f>
        <v>1530</v>
      </c>
    </row>
    <row r="15" spans="1:43" ht="19.899999999999999" customHeight="1">
      <c r="A15" s="14">
        <v>12</v>
      </c>
      <c r="B15" s="15" t="s">
        <v>61</v>
      </c>
      <c r="C15" s="26">
        <v>10</v>
      </c>
      <c r="D15" s="27">
        <v>6</v>
      </c>
      <c r="E15" s="27">
        <v>1</v>
      </c>
      <c r="F15" s="27">
        <v>61</v>
      </c>
      <c r="G15" s="27">
        <v>4</v>
      </c>
      <c r="H15" s="27">
        <v>1</v>
      </c>
      <c r="I15" s="27">
        <v>2</v>
      </c>
      <c r="J15" s="28">
        <v>9</v>
      </c>
      <c r="K15" s="26"/>
      <c r="L15" s="27"/>
      <c r="M15" s="27"/>
      <c r="N15" s="27">
        <v>8</v>
      </c>
      <c r="O15" s="27"/>
      <c r="P15" s="27"/>
      <c r="Q15" s="27"/>
      <c r="R15" s="28"/>
      <c r="S15" s="26">
        <v>25</v>
      </c>
      <c r="T15" s="27">
        <v>18</v>
      </c>
      <c r="U15" s="27">
        <v>12</v>
      </c>
      <c r="V15" s="27">
        <v>216</v>
      </c>
      <c r="W15" s="27">
        <v>11</v>
      </c>
      <c r="X15" s="27">
        <v>7</v>
      </c>
      <c r="Y15" s="27">
        <v>19</v>
      </c>
      <c r="Z15" s="28">
        <v>3</v>
      </c>
      <c r="AA15" s="26">
        <v>24</v>
      </c>
      <c r="AB15" s="27">
        <v>19</v>
      </c>
      <c r="AC15" s="27">
        <v>1</v>
      </c>
      <c r="AD15" s="27">
        <v>139</v>
      </c>
      <c r="AE15" s="27">
        <v>4</v>
      </c>
      <c r="AF15" s="27">
        <v>17</v>
      </c>
      <c r="AG15" s="27">
        <v>13</v>
      </c>
      <c r="AH15" s="29">
        <v>3</v>
      </c>
      <c r="AI15" s="27"/>
      <c r="AJ15" s="27"/>
      <c r="AK15" s="27"/>
      <c r="AL15" s="27">
        <v>6</v>
      </c>
      <c r="AM15" s="27">
        <v>1</v>
      </c>
      <c r="AN15" s="27"/>
      <c r="AO15" s="27">
        <v>1</v>
      </c>
      <c r="AP15" s="69"/>
      <c r="AQ15" s="100">
        <f ca="1">SUM(C15:AQ15)</f>
        <v>641</v>
      </c>
    </row>
    <row r="16" spans="1:43" ht="19.899999999999999" customHeight="1">
      <c r="A16" s="9">
        <v>13</v>
      </c>
      <c r="B16" s="10" t="s">
        <v>62</v>
      </c>
      <c r="C16" s="25">
        <v>13</v>
      </c>
      <c r="D16" s="21">
        <v>19</v>
      </c>
      <c r="E16" s="21">
        <v>1</v>
      </c>
      <c r="F16" s="21">
        <v>110</v>
      </c>
      <c r="G16" s="21"/>
      <c r="H16" s="21">
        <v>15</v>
      </c>
      <c r="I16" s="21">
        <v>2</v>
      </c>
      <c r="J16" s="30">
        <v>113</v>
      </c>
      <c r="K16" s="25">
        <v>3</v>
      </c>
      <c r="L16" s="21">
        <v>1</v>
      </c>
      <c r="M16" s="21"/>
      <c r="N16" s="21">
        <v>14</v>
      </c>
      <c r="O16" s="21"/>
      <c r="P16" s="21"/>
      <c r="Q16" s="21">
        <v>3</v>
      </c>
      <c r="R16" s="30">
        <v>7</v>
      </c>
      <c r="S16" s="20">
        <v>34</v>
      </c>
      <c r="T16" s="21">
        <v>49</v>
      </c>
      <c r="U16" s="21">
        <v>12</v>
      </c>
      <c r="V16" s="21">
        <v>250</v>
      </c>
      <c r="W16" s="21">
        <v>9</v>
      </c>
      <c r="X16" s="21">
        <v>17</v>
      </c>
      <c r="Y16" s="21">
        <v>21</v>
      </c>
      <c r="Z16" s="22">
        <v>42</v>
      </c>
      <c r="AA16" s="25">
        <v>33</v>
      </c>
      <c r="AB16" s="21">
        <v>22</v>
      </c>
      <c r="AC16" s="21">
        <v>3</v>
      </c>
      <c r="AD16" s="21">
        <v>284</v>
      </c>
      <c r="AE16" s="21">
        <v>3</v>
      </c>
      <c r="AF16" s="21">
        <v>25</v>
      </c>
      <c r="AG16" s="21">
        <v>10</v>
      </c>
      <c r="AH16" s="24">
        <v>54</v>
      </c>
      <c r="AI16" s="21">
        <v>2</v>
      </c>
      <c r="AJ16" s="21">
        <v>3</v>
      </c>
      <c r="AK16" s="21">
        <v>1</v>
      </c>
      <c r="AL16" s="21">
        <v>5</v>
      </c>
      <c r="AM16" s="21">
        <v>1</v>
      </c>
      <c r="AN16" s="21">
        <v>2</v>
      </c>
      <c r="AO16" s="21">
        <v>1</v>
      </c>
      <c r="AP16" s="59"/>
      <c r="AQ16" s="55">
        <f ca="1">SUM(C16:AQ16)</f>
        <v>1184</v>
      </c>
    </row>
    <row r="17" spans="1:43" ht="19.899999999999999" customHeight="1">
      <c r="A17" s="14">
        <v>14</v>
      </c>
      <c r="B17" s="15" t="s">
        <v>63</v>
      </c>
      <c r="C17" s="32">
        <v>14</v>
      </c>
      <c r="D17" s="27">
        <v>21</v>
      </c>
      <c r="E17" s="27">
        <v>4</v>
      </c>
      <c r="F17" s="27">
        <v>162</v>
      </c>
      <c r="G17" s="27">
        <v>5</v>
      </c>
      <c r="H17" s="27">
        <v>8</v>
      </c>
      <c r="I17" s="27"/>
      <c r="J17" s="33">
        <v>9</v>
      </c>
      <c r="K17" s="26">
        <v>1</v>
      </c>
      <c r="L17" s="27">
        <v>1</v>
      </c>
      <c r="M17" s="27"/>
      <c r="N17" s="27">
        <v>12</v>
      </c>
      <c r="O17" s="27"/>
      <c r="P17" s="27"/>
      <c r="Q17" s="27"/>
      <c r="R17" s="28">
        <v>1</v>
      </c>
      <c r="S17" s="32">
        <v>18</v>
      </c>
      <c r="T17" s="27">
        <v>34</v>
      </c>
      <c r="U17" s="27">
        <v>5</v>
      </c>
      <c r="V17" s="27">
        <v>158</v>
      </c>
      <c r="W17" s="27">
        <v>8</v>
      </c>
      <c r="X17" s="27">
        <v>6</v>
      </c>
      <c r="Y17" s="27">
        <v>4</v>
      </c>
      <c r="Z17" s="33">
        <v>2</v>
      </c>
      <c r="AA17" s="26">
        <v>9</v>
      </c>
      <c r="AB17" s="27">
        <v>14</v>
      </c>
      <c r="AC17" s="27">
        <v>7</v>
      </c>
      <c r="AD17" s="27">
        <v>141</v>
      </c>
      <c r="AE17" s="27">
        <v>7</v>
      </c>
      <c r="AF17" s="27">
        <v>19</v>
      </c>
      <c r="AG17" s="27">
        <v>4</v>
      </c>
      <c r="AH17" s="29">
        <v>2</v>
      </c>
      <c r="AI17" s="27"/>
      <c r="AJ17" s="27"/>
      <c r="AK17" s="27"/>
      <c r="AL17" s="27">
        <v>1</v>
      </c>
      <c r="AM17" s="27"/>
      <c r="AN17" s="27"/>
      <c r="AO17" s="27"/>
      <c r="AP17" s="69"/>
      <c r="AQ17" s="100">
        <f ca="1">SUM(C17:AQ17)</f>
        <v>677</v>
      </c>
    </row>
    <row r="18" spans="1:43" ht="19.899999999999999" customHeight="1">
      <c r="A18" s="9">
        <v>15</v>
      </c>
      <c r="B18" s="10" t="s">
        <v>64</v>
      </c>
      <c r="C18" s="20">
        <v>14</v>
      </c>
      <c r="D18" s="21">
        <v>8</v>
      </c>
      <c r="E18" s="21">
        <v>4</v>
      </c>
      <c r="F18" s="21">
        <v>75</v>
      </c>
      <c r="G18" s="21"/>
      <c r="H18" s="21">
        <v>7</v>
      </c>
      <c r="I18" s="21">
        <v>2</v>
      </c>
      <c r="J18" s="22">
        <v>9</v>
      </c>
      <c r="K18" s="20">
        <v>1</v>
      </c>
      <c r="L18" s="21">
        <v>3</v>
      </c>
      <c r="M18" s="21">
        <v>1</v>
      </c>
      <c r="N18" s="21">
        <v>14</v>
      </c>
      <c r="O18" s="21"/>
      <c r="P18" s="21">
        <v>2</v>
      </c>
      <c r="Q18" s="21"/>
      <c r="R18" s="22">
        <v>2</v>
      </c>
      <c r="S18" s="20">
        <v>13</v>
      </c>
      <c r="T18" s="21">
        <v>8</v>
      </c>
      <c r="U18" s="21">
        <v>1</v>
      </c>
      <c r="V18" s="21">
        <v>113</v>
      </c>
      <c r="W18" s="21">
        <v>3</v>
      </c>
      <c r="X18" s="21">
        <v>4</v>
      </c>
      <c r="Y18" s="21">
        <v>4</v>
      </c>
      <c r="Z18" s="22"/>
      <c r="AA18" s="20">
        <v>13</v>
      </c>
      <c r="AB18" s="21">
        <v>12</v>
      </c>
      <c r="AC18" s="21">
        <v>3</v>
      </c>
      <c r="AD18" s="21">
        <v>95</v>
      </c>
      <c r="AE18" s="21">
        <v>1</v>
      </c>
      <c r="AF18" s="21">
        <v>2</v>
      </c>
      <c r="AG18" s="21">
        <v>1</v>
      </c>
      <c r="AH18" s="56">
        <v>4</v>
      </c>
      <c r="AI18" s="21">
        <v>1</v>
      </c>
      <c r="AJ18" s="21"/>
      <c r="AK18" s="21"/>
      <c r="AL18" s="21">
        <v>2</v>
      </c>
      <c r="AM18" s="21"/>
      <c r="AN18" s="21"/>
      <c r="AO18" s="21"/>
      <c r="AP18" s="59"/>
      <c r="AQ18" s="55">
        <f ca="1">SUM(C18:AQ18)</f>
        <v>422</v>
      </c>
    </row>
    <row r="19" spans="1:43" ht="19.899999999999999" customHeight="1">
      <c r="A19" s="14">
        <v>16</v>
      </c>
      <c r="B19" s="15" t="s">
        <v>65</v>
      </c>
      <c r="C19" s="32">
        <v>8</v>
      </c>
      <c r="D19" s="27">
        <v>17</v>
      </c>
      <c r="E19" s="27"/>
      <c r="F19" s="27">
        <v>59</v>
      </c>
      <c r="G19" s="27">
        <v>2</v>
      </c>
      <c r="H19" s="27">
        <v>5</v>
      </c>
      <c r="I19" s="27">
        <v>2</v>
      </c>
      <c r="J19" s="33">
        <v>12</v>
      </c>
      <c r="K19" s="32"/>
      <c r="L19" s="27"/>
      <c r="M19" s="27"/>
      <c r="N19" s="27">
        <v>10</v>
      </c>
      <c r="O19" s="27"/>
      <c r="P19" s="27"/>
      <c r="Q19" s="27"/>
      <c r="R19" s="54"/>
      <c r="S19" s="55">
        <v>5</v>
      </c>
      <c r="T19" s="55">
        <v>5</v>
      </c>
      <c r="U19" s="55">
        <v>1</v>
      </c>
      <c r="V19" s="55">
        <v>43</v>
      </c>
      <c r="W19" s="55">
        <v>3</v>
      </c>
      <c r="X19" s="55">
        <v>2</v>
      </c>
      <c r="Y19" s="55">
        <v>4</v>
      </c>
      <c r="Z19" s="55"/>
      <c r="AA19" s="31">
        <v>16</v>
      </c>
      <c r="AB19" s="27">
        <v>14</v>
      </c>
      <c r="AC19" s="27">
        <v>1</v>
      </c>
      <c r="AD19" s="27">
        <v>90</v>
      </c>
      <c r="AE19" s="27">
        <v>1</v>
      </c>
      <c r="AF19" s="27">
        <v>4</v>
      </c>
      <c r="AG19" s="27">
        <v>4</v>
      </c>
      <c r="AH19" s="54">
        <v>11</v>
      </c>
      <c r="AI19" s="27"/>
      <c r="AJ19" s="27"/>
      <c r="AK19" s="27"/>
      <c r="AL19" s="27"/>
      <c r="AM19" s="27"/>
      <c r="AN19" s="27"/>
      <c r="AO19" s="27"/>
      <c r="AP19" s="69"/>
      <c r="AQ19" s="100">
        <f ca="1">SUM(C19:AQ19)</f>
        <v>319</v>
      </c>
    </row>
    <row r="20" spans="1:43" ht="19.899999999999999" customHeight="1" thickBot="1">
      <c r="A20" s="81" t="s">
        <v>7</v>
      </c>
      <c r="B20" s="81"/>
      <c r="C20" s="78">
        <f t="shared" ref="C20:AP20" si="0">SUM(C4:C19)</f>
        <v>231</v>
      </c>
      <c r="D20" s="78">
        <f t="shared" si="0"/>
        <v>242</v>
      </c>
      <c r="E20" s="78">
        <f t="shared" si="0"/>
        <v>35</v>
      </c>
      <c r="F20" s="78">
        <v>2179</v>
      </c>
      <c r="G20" s="78">
        <f t="shared" si="0"/>
        <v>52</v>
      </c>
      <c r="H20" s="78">
        <f t="shared" si="0"/>
        <v>188</v>
      </c>
      <c r="I20" s="78">
        <f t="shared" si="0"/>
        <v>53</v>
      </c>
      <c r="J20" s="78">
        <f t="shared" si="0"/>
        <v>831</v>
      </c>
      <c r="K20" s="78">
        <f t="shared" si="0"/>
        <v>25</v>
      </c>
      <c r="L20" s="78">
        <f t="shared" si="0"/>
        <v>16</v>
      </c>
      <c r="M20" s="78">
        <f t="shared" si="0"/>
        <v>2</v>
      </c>
      <c r="N20" s="78">
        <f t="shared" si="0"/>
        <v>244</v>
      </c>
      <c r="O20" s="78">
        <f t="shared" si="0"/>
        <v>8</v>
      </c>
      <c r="P20" s="78">
        <f t="shared" si="0"/>
        <v>9</v>
      </c>
      <c r="Q20" s="78">
        <f t="shared" si="0"/>
        <v>10</v>
      </c>
      <c r="R20" s="78">
        <f t="shared" si="0"/>
        <v>21</v>
      </c>
      <c r="S20" s="78">
        <f t="shared" si="0"/>
        <v>886</v>
      </c>
      <c r="T20" s="78">
        <f t="shared" si="0"/>
        <v>1047</v>
      </c>
      <c r="U20" s="78">
        <f t="shared" si="0"/>
        <v>183</v>
      </c>
      <c r="V20" s="78">
        <f t="shared" si="0"/>
        <v>6318</v>
      </c>
      <c r="W20" s="78">
        <f t="shared" si="0"/>
        <v>375</v>
      </c>
      <c r="X20" s="78">
        <f t="shared" si="0"/>
        <v>682</v>
      </c>
      <c r="Y20" s="78">
        <f t="shared" si="0"/>
        <v>413</v>
      </c>
      <c r="Z20" s="78">
        <f t="shared" si="0"/>
        <v>449</v>
      </c>
      <c r="AA20" s="78">
        <f t="shared" si="0"/>
        <v>516</v>
      </c>
      <c r="AB20" s="78">
        <f t="shared" si="0"/>
        <v>497</v>
      </c>
      <c r="AC20" s="78">
        <f t="shared" si="0"/>
        <v>62</v>
      </c>
      <c r="AD20" s="78">
        <f>SUM(AD4:AD19)</f>
        <v>4177</v>
      </c>
      <c r="AE20" s="78">
        <f t="shared" si="0"/>
        <v>137</v>
      </c>
      <c r="AF20" s="78">
        <f t="shared" si="0"/>
        <v>545</v>
      </c>
      <c r="AG20" s="78">
        <f t="shared" si="0"/>
        <v>167</v>
      </c>
      <c r="AH20" s="78">
        <f t="shared" si="0"/>
        <v>421</v>
      </c>
      <c r="AI20" s="78">
        <f t="shared" si="0"/>
        <v>31</v>
      </c>
      <c r="AJ20" s="78">
        <f t="shared" si="0"/>
        <v>27</v>
      </c>
      <c r="AK20" s="78">
        <f t="shared" si="0"/>
        <v>10</v>
      </c>
      <c r="AL20" s="78">
        <f t="shared" si="0"/>
        <v>194</v>
      </c>
      <c r="AM20" s="78">
        <f t="shared" si="0"/>
        <v>12</v>
      </c>
      <c r="AN20" s="78">
        <f t="shared" si="0"/>
        <v>10</v>
      </c>
      <c r="AO20" s="78">
        <f t="shared" si="0"/>
        <v>46</v>
      </c>
      <c r="AP20" s="78">
        <f t="shared" si="0"/>
        <v>2</v>
      </c>
      <c r="AQ20" s="59">
        <f ca="1">SUM(AQ4:AQ19)</f>
        <v>21353</v>
      </c>
    </row>
    <row r="21" spans="1:43" s="13" customFormat="1" ht="10.9" customHeight="1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3" s="46" customFormat="1" ht="30" customHeight="1">
      <c r="A22" s="42" t="s">
        <v>32</v>
      </c>
      <c r="B22" s="43" t="s">
        <v>70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43" s="46" customFormat="1" ht="30" customHeight="1">
      <c r="A23" s="42"/>
      <c r="B23" s="43" t="s">
        <v>74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43" s="46" customFormat="1" ht="30" customHeight="1">
      <c r="A24" s="47"/>
      <c r="B24" s="43" t="s">
        <v>75</v>
      </c>
    </row>
    <row r="25" spans="1:43" s="13" customFormat="1" ht="30" customHeight="1">
      <c r="A25" s="35"/>
      <c r="B25" s="43" t="s">
        <v>71</v>
      </c>
    </row>
    <row r="26" spans="1:43" s="13" customFormat="1">
      <c r="A26" s="35"/>
      <c r="O26" s="48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43"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43"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43">
      <c r="O29" s="17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43">
      <c r="O30" s="17"/>
      <c r="P30" s="16"/>
      <c r="Q30" s="16"/>
      <c r="R30" s="16"/>
      <c r="S30" s="16"/>
      <c r="T30" s="16"/>
      <c r="U30" s="16"/>
      <c r="V30" s="16"/>
      <c r="W30" s="16"/>
      <c r="X30" s="16"/>
      <c r="Y30" s="16"/>
    </row>
  </sheetData>
  <sheetProtection selectLockedCells="1"/>
  <mergeCells count="10">
    <mergeCell ref="AQ2:AQ3"/>
    <mergeCell ref="A20:B20"/>
    <mergeCell ref="A1:AP1"/>
    <mergeCell ref="A2:A3"/>
    <mergeCell ref="B2:B3"/>
    <mergeCell ref="C2:J2"/>
    <mergeCell ref="K2:R2"/>
    <mergeCell ref="S2:Z2"/>
    <mergeCell ref="AA2:AH2"/>
    <mergeCell ref="AI2:AP2"/>
  </mergeCells>
  <phoneticPr fontId="2" type="noConversion"/>
  <pageMargins left="0.77" right="0.6" top="1.2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单位表</vt:lpstr>
      <vt:lpstr>残疾人分布表1</vt:lpstr>
      <vt:lpstr>残疾人分布表2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liuhuawen</cp:lastModifiedBy>
  <cp:lastPrinted>2020-03-30T06:48:20Z</cp:lastPrinted>
  <dcterms:created xsi:type="dcterms:W3CDTF">2019-02-25T01:31:11Z</dcterms:created>
  <dcterms:modified xsi:type="dcterms:W3CDTF">2020-05-29T07:11:00Z</dcterms:modified>
</cp:coreProperties>
</file>